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rgeyborovkov/Documents/Яндекс.Диск/Золотой Фотон/Заявки/2020/Оценки жюри/Проекты/Оценки заявок/"/>
    </mc:Choice>
  </mc:AlternateContent>
  <xr:revisionPtr revIDLastSave="0" documentId="13_ncr:1_{BAFA79AB-EF22-5446-8B4A-FA9087907E21}" xr6:coauthVersionLast="45" xr6:coauthVersionMax="45" xr10:uidLastSave="{00000000-0000-0000-0000-000000000000}"/>
  <bookViews>
    <workbookView xWindow="0" yWindow="460" windowWidth="30960" windowHeight="17340" activeTab="2" xr2:uid="{00000000-000D-0000-FFFF-FFFF00000000}"/>
  </bookViews>
  <sheets>
    <sheet name="Весовые коэффициенты" sheetId="3" r:id="rId1"/>
    <sheet name="Выбор победителей" sheetId="7" r:id="rId2"/>
    <sheet name="Суммарная оценка" sheetId="2" r:id="rId3"/>
  </sheets>
  <calcPr calcId="191029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0" i="3" l="1"/>
  <c r="B89" i="3"/>
  <c r="B88" i="3"/>
  <c r="B87" i="3"/>
  <c r="B86" i="3"/>
  <c r="B85" i="3"/>
  <c r="B84" i="3"/>
  <c r="B83" i="3"/>
  <c r="B79" i="3"/>
  <c r="B78" i="3"/>
  <c r="B77" i="3"/>
  <c r="B76" i="3"/>
  <c r="B75" i="3"/>
  <c r="B74" i="3"/>
  <c r="B73" i="3"/>
  <c r="B69" i="3"/>
  <c r="B68" i="3"/>
  <c r="B67" i="3"/>
  <c r="B66" i="3"/>
  <c r="B65" i="3"/>
  <c r="B64" i="3"/>
  <c r="B63" i="3"/>
  <c r="B59" i="3"/>
  <c r="B58" i="3"/>
  <c r="B57" i="3"/>
  <c r="B56" i="3"/>
  <c r="B55" i="3"/>
  <c r="B54" i="3"/>
  <c r="B53" i="3"/>
  <c r="B48" i="3"/>
  <c r="B47" i="3"/>
  <c r="B46" i="3"/>
  <c r="B45" i="3"/>
  <c r="B44" i="3"/>
  <c r="B43" i="3"/>
  <c r="B42" i="3"/>
  <c r="B36" i="3"/>
  <c r="B35" i="3"/>
  <c r="B34" i="3"/>
  <c r="B33" i="3"/>
  <c r="B32" i="3"/>
  <c r="B31" i="3"/>
  <c r="B30" i="3"/>
  <c r="B25" i="3"/>
  <c r="B24" i="3"/>
  <c r="B23" i="3"/>
  <c r="B22" i="3"/>
  <c r="B21" i="3"/>
  <c r="B20" i="3"/>
  <c r="B19" i="3"/>
  <c r="B15" i="3"/>
  <c r="B14" i="3"/>
  <c r="B13" i="3"/>
  <c r="B12" i="3"/>
  <c r="B11" i="3"/>
  <c r="B10" i="3"/>
  <c r="B9" i="3"/>
  <c r="F126" i="2"/>
  <c r="E126" i="2"/>
  <c r="D126" i="2"/>
  <c r="C126" i="2"/>
  <c r="F91" i="2"/>
  <c r="E91" i="2"/>
  <c r="D91" i="2"/>
  <c r="C91" i="2"/>
  <c r="D67" i="2"/>
  <c r="C67" i="2"/>
</calcChain>
</file>

<file path=xl/sharedStrings.xml><?xml version="1.0" encoding="utf-8"?>
<sst xmlns="http://schemas.openxmlformats.org/spreadsheetml/2006/main" count="396" uniqueCount="83">
  <si>
    <t>Критерий оценки</t>
  </si>
  <si>
    <t xml:space="preserve">Оригинальность проекта </t>
  </si>
  <si>
    <t>Функциональность проекта</t>
  </si>
  <si>
    <r>
      <t>К</t>
    </r>
    <r>
      <rPr>
        <sz val="12"/>
        <color theme="1"/>
        <rFont val="Calibri"/>
        <family val="2"/>
      </rPr>
      <t>ачество освещения</t>
    </r>
  </si>
  <si>
    <t>Использование систем управления</t>
  </si>
  <si>
    <t>Номинация "Промышленное освещение"</t>
  </si>
  <si>
    <t>Вес критерия</t>
  </si>
  <si>
    <t>Уровень сложности (комплексности) проекта</t>
  </si>
  <si>
    <t>Соответствие проектного решения реализованному проекту</t>
  </si>
  <si>
    <t>Наружное освещение</t>
  </si>
  <si>
    <t>Номинация "Освещение фасадов зданий и сооружений"</t>
  </si>
  <si>
    <t>Номинация "Освещение ландшафтных зон и общественных пространств (площади, пешеходные зоны и т.п.)"</t>
  </si>
  <si>
    <t>Внутреннее освещение</t>
  </si>
  <si>
    <t>Номинация "Административно-офисное освещение"</t>
  </si>
  <si>
    <t>Номинация "Освещение торговых зон"</t>
  </si>
  <si>
    <t>Номинация "Освещение общественных пространств"</t>
  </si>
  <si>
    <t>Контекстуальность* решения</t>
  </si>
  <si>
    <t>Контекстуальность решения - соответствие проектного решения существующей световой среде</t>
  </si>
  <si>
    <t>Примечание: необходимо оценить заявки по каждому критерию и проставить балл  от 1 до 10 в каждом критерии, где 1 - минимальный балл, а 10 - максимальный балл)</t>
  </si>
  <si>
    <t>Форма оценки заявок в категории "Проект года"</t>
  </si>
  <si>
    <t>Сумма баллов по заявке</t>
  </si>
  <si>
    <t>Энергосервисный контракт</t>
  </si>
  <si>
    <t>Качество освещения</t>
  </si>
  <si>
    <t>Энергоэффективность проекта</t>
  </si>
  <si>
    <t>Эффективность проекта для заказчика</t>
  </si>
  <si>
    <t>Финансовая эффективность для исполнителя</t>
  </si>
  <si>
    <t>Номинация "Утилитарное наружное освещение (дороги, парковочные зоны и т.п.)"</t>
  </si>
  <si>
    <t>"Культура света" проект освещения «Дворец Художественной Гимнастики имени Ирины Винер-Усмановой в Лужниках»</t>
  </si>
  <si>
    <t>"Интилед" «Архитектурно-художественное освещение перехода башни «Исеть», Екатеринбург»</t>
  </si>
  <si>
    <t>АО "ЛЕДВАНС" «Парк Культуры и Отдыха им. В.И. Ленина в г. Ворсма».</t>
  </si>
  <si>
    <t>Candela «Создание (реконструкция) художественной подсветки и наружного освещения архитектурного ансамбля пл. Победы» (Санкт-Петербург, Московский район)»</t>
  </si>
  <si>
    <t>ООО "Брайтэлек" «Благоустройство территории Трехгорной мануфактуры по адресу город Москва, улица Рочдельская 15»</t>
  </si>
  <si>
    <t>ООО ВИК, Администрация г. Тамбова Тамбовской области (с использованием светильников компании «Фарос») «Поэтапная модернизация уличного освещения г. Тамбова, как альтернатива энергосервисным контрактам и договорам концессии».</t>
  </si>
  <si>
    <t>ENERCOM «Освещение дорог 2-х курортных городов в Албании»</t>
  </si>
  <si>
    <t>NLT Trade Освещение центрального офиса компании "НефтьМагистраль" г. Москва</t>
  </si>
  <si>
    <t>Solo Light Solutions Офис IT-компании в Москве</t>
  </si>
  <si>
    <t>ЭкоТрейд "Офис компании "Петровакс Фарм"</t>
  </si>
  <si>
    <t>Точка опоры "Освещение фудкорта ТРК «Лето», г. Санкт-Петербург"</t>
  </si>
  <si>
    <t>NLT Trade "Освещение супермаркета GOODWILL (Грузия)"</t>
  </si>
  <si>
    <t>Компания «LEDVANCE» "Замена ртутных ламп ДРЛ 400Вт и 700Вт в цехе по производству трансформаторных подстанций и аппаратов ОАО "Электрощит" г. Самара"</t>
  </si>
  <si>
    <t>ENERCOM "Модернизация освещения ПАО «Таганрогский металлургический завод»</t>
  </si>
  <si>
    <t>ENERCOM "Модернизация освещения Цеха динамной стали ПАО «НЛМК»</t>
  </si>
  <si>
    <t>Номинация "Освещение учебных заведений"</t>
  </si>
  <si>
    <t>VARTON "Умный свет в ГБОУ Школа № 1540"</t>
  </si>
  <si>
    <t>Компания «LEDVANCE» "Тематический парк развлечений “Остров мечты” в г. Москва"</t>
  </si>
  <si>
    <t>Ecolight «Полноуправляемая система освещения Южного Атриума в штаб-квартире Сбербанка»</t>
  </si>
  <si>
    <t>Точка опоры «Освещение станции «Стахановская» Московского метрополитена»</t>
  </si>
  <si>
    <t>Контекстуальность проекта</t>
  </si>
  <si>
    <t>Оригинальность решения</t>
  </si>
  <si>
    <t>Качество освещения: соответствие нормируемым параметрам / улучшенные показатели, по отношению к нормируемым параметрам</t>
  </si>
  <si>
    <t>Использование систем управления режимами освещения</t>
  </si>
  <si>
    <t>Соответствие изначального проекта реализованному решению</t>
  </si>
  <si>
    <t>Энергоэффективность используемого оборудования</t>
  </si>
  <si>
    <t>Наличие эксплуатационной документации на осветительную установку (паспорт, руководство по эксплуатации)</t>
  </si>
  <si>
    <t>Номинация "Внутренне освещение музейно-выставочных пространств"</t>
  </si>
  <si>
    <t xml:space="preserve">Приморская государственная картинная галерея/ЗАО «Точка Опоры» 
"Освещение залов временной и постоянной экспозиции Приморской картинной галереи"
</t>
  </si>
  <si>
    <t>Музея-панорамы "Бородинская битва"/Точка Опоры «Модернизация системы освещения экспозиции Музея-панорамы "Бородинская битва"</t>
  </si>
  <si>
    <t>Solo Light Solutions "Музей военной техники УГМК. Здание парадного расчета в г. Верхняя Пышма Свердловской области"</t>
  </si>
  <si>
    <t>Государственный музей-заповедник "Петергоф" "Комплексное светотехническое решение Музея-спектакля «Дом игральных карт» ГМЗ «Петергоф»</t>
  </si>
  <si>
    <t>Музей "Огни Москвы" Постоянная экспозиция музея «Огни Москвы», проект «Увидеть невидимое!»</t>
  </si>
  <si>
    <t>Уровень сложности решения</t>
  </si>
  <si>
    <t>ООО НПО "Диодис" "Комплексное светотехническое решение для государственного музея изобразительных искусств Республики Татарстан"</t>
  </si>
  <si>
    <t>LEDEL "Освещение Нижнекамска"</t>
  </si>
  <si>
    <t>ООО "МАРТИНИ РУС» «Главный Храм Вооруженных сил Российской Федерации»</t>
  </si>
  <si>
    <t>Весовые коэффициенты критериев в категории "Проект года"</t>
  </si>
  <si>
    <t xml:space="preserve">Примечание: необходимо проставить цифру от 1 до 5 в каждом критерии. Допускается, что несколько критериев в номинации могут иметь одинаковый вес. Не допускается, чтобы все критерии имели одинаковый вес. </t>
  </si>
  <si>
    <t>Средний балл</t>
  </si>
  <si>
    <t>Контекстуальность* проекта</t>
  </si>
  <si>
    <t>Уровень сложности (комплексности) решения</t>
  </si>
  <si>
    <t>Функциональность решения</t>
  </si>
  <si>
    <t>Номинация "Внутреннее освещение музейно-выставочных пространств"</t>
  </si>
  <si>
    <t>Контекстуальность проекта - соответствие проектного решения существующей световой среде</t>
  </si>
  <si>
    <t>Лауреат</t>
  </si>
  <si>
    <t>Член жюри 1</t>
  </si>
  <si>
    <t>Член жюри 2</t>
  </si>
  <si>
    <t>Член жюри 3</t>
  </si>
  <si>
    <t>Член жюри 4</t>
  </si>
  <si>
    <t>Статус</t>
  </si>
  <si>
    <t>Музей-панорама "Бородинская битва"/Точка Опоры «Модернизация системы освещения экспозиции Музея-панорамы "Бородинская битва"</t>
  </si>
  <si>
    <t>Выбор победителей в категории "Проект года"</t>
  </si>
  <si>
    <t>V</t>
  </si>
  <si>
    <t>Победитель</t>
  </si>
  <si>
    <t>Согласно п. 5 процедуры определения победителей в категории "Проект года" (см. раздел 8.3 Положения о Премии), процедура выбор победителя не проводится, а все поданные заявки от номинантов получают статус «лауреат» в этой номинации.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</si>
</sst>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Border="1"/>
    <xf numFmtId="0" fontId="0" fillId="0" borderId="0" xfId="0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0" fontId="4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0" fillId="2" borderId="1" xfId="0" applyFill="1" applyBorder="1"/>
    <xf numFmtId="0" fontId="4" fillId="2" borderId="1" xfId="0" applyFont="1" applyFill="1" applyBorder="1"/>
    <xf numFmtId="0" fontId="3" fillId="0" borderId="0" xfId="0" applyFont="1" applyAlignment="1">
      <alignment horizontal="center"/>
    </xf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3" fillId="0" borderId="1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/>
    <xf numFmtId="0" fontId="2" fillId="2" borderId="12" xfId="0" applyFont="1" applyFill="1" applyBorder="1" applyAlignment="1">
      <alignment wrapText="1"/>
    </xf>
    <xf numFmtId="0" fontId="2" fillId="0" borderId="12" xfId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justify" vertical="center"/>
    </xf>
    <xf numFmtId="2" fontId="3" fillId="5" borderId="1" xfId="0" applyNumberFormat="1" applyFont="1" applyFill="1" applyBorder="1" applyAlignment="1">
      <alignment horizontal="center" vertical="center"/>
    </xf>
    <xf numFmtId="2" fontId="3" fillId="5" borderId="15" xfId="0" applyNumberFormat="1" applyFont="1" applyFill="1" applyBorder="1" applyAlignment="1">
      <alignment horizontal="center" vertical="center"/>
    </xf>
    <xf numFmtId="2" fontId="3" fillId="5" borderId="1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85724-05F0-CD4A-A41B-4D080D8FBE6E}">
  <dimension ref="A3:F94"/>
  <sheetViews>
    <sheetView zoomScale="90" zoomScaleNormal="90" zoomScalePageLayoutView="120" workbookViewId="0">
      <selection activeCell="C81" sqref="C81:F81"/>
    </sheetView>
  </sheetViews>
  <sheetFormatPr baseColWidth="10" defaultColWidth="11" defaultRowHeight="16" x14ac:dyDescent="0.2"/>
  <cols>
    <col min="1" max="1" width="60.83203125" customWidth="1"/>
    <col min="2" max="2" width="26.5" customWidth="1"/>
    <col min="3" max="3" width="22" style="5" customWidth="1"/>
    <col min="4" max="4" width="18.1640625" customWidth="1"/>
    <col min="5" max="5" width="17.33203125" customWidth="1"/>
    <col min="6" max="6" width="18" customWidth="1"/>
  </cols>
  <sheetData>
    <row r="3" spans="1:6" ht="21" x14ac:dyDescent="0.25">
      <c r="A3" s="1" t="s">
        <v>64</v>
      </c>
      <c r="B3" s="1"/>
      <c r="C3" s="7"/>
    </row>
    <row r="5" spans="1:6" ht="49" customHeight="1" x14ac:dyDescent="0.2">
      <c r="A5" s="60" t="s">
        <v>65</v>
      </c>
      <c r="B5" s="60"/>
      <c r="C5" s="60"/>
    </row>
    <row r="6" spans="1:6" ht="26" x14ac:dyDescent="0.3">
      <c r="A6" s="9" t="s">
        <v>9</v>
      </c>
      <c r="B6" s="9"/>
    </row>
    <row r="7" spans="1:6" x14ac:dyDescent="0.2">
      <c r="A7" s="2" t="s">
        <v>0</v>
      </c>
      <c r="B7" s="2" t="s">
        <v>66</v>
      </c>
      <c r="C7" s="6" t="s">
        <v>73</v>
      </c>
      <c r="D7" s="6" t="s">
        <v>74</v>
      </c>
      <c r="E7" s="6" t="s">
        <v>75</v>
      </c>
      <c r="F7" s="6" t="s">
        <v>76</v>
      </c>
    </row>
    <row r="8" spans="1:6" x14ac:dyDescent="0.2">
      <c r="A8" s="28" t="s">
        <v>10</v>
      </c>
      <c r="B8" s="28"/>
      <c r="C8" s="29"/>
      <c r="D8" s="30"/>
      <c r="E8" s="29"/>
      <c r="F8" s="30"/>
    </row>
    <row r="9" spans="1:6" ht="17" x14ac:dyDescent="0.2">
      <c r="A9" s="31" t="s">
        <v>67</v>
      </c>
      <c r="B9" s="32">
        <f>AVERAGE(C9:F9)</f>
        <v>4.25</v>
      </c>
      <c r="C9" s="8">
        <v>4</v>
      </c>
      <c r="D9" s="33">
        <v>5</v>
      </c>
      <c r="E9" s="8">
        <v>5</v>
      </c>
      <c r="F9" s="33">
        <v>3</v>
      </c>
    </row>
    <row r="10" spans="1:6" ht="17" x14ac:dyDescent="0.2">
      <c r="A10" s="31" t="s">
        <v>48</v>
      </c>
      <c r="B10" s="32">
        <f t="shared" ref="B10:B15" si="0">AVERAGE(C10:F10)</f>
        <v>3.5</v>
      </c>
      <c r="C10" s="8">
        <v>3</v>
      </c>
      <c r="D10" s="33">
        <v>4</v>
      </c>
      <c r="E10" s="8">
        <v>3</v>
      </c>
      <c r="F10" s="33">
        <v>4</v>
      </c>
    </row>
    <row r="11" spans="1:6" ht="17" x14ac:dyDescent="0.2">
      <c r="A11" s="31" t="s">
        <v>68</v>
      </c>
      <c r="B11" s="32">
        <f t="shared" si="0"/>
        <v>4.5</v>
      </c>
      <c r="C11" s="8">
        <v>4</v>
      </c>
      <c r="D11" s="33">
        <v>5</v>
      </c>
      <c r="E11" s="8">
        <v>4</v>
      </c>
      <c r="F11" s="33">
        <v>5</v>
      </c>
    </row>
    <row r="12" spans="1:6" x14ac:dyDescent="0.2">
      <c r="A12" s="34" t="s">
        <v>69</v>
      </c>
      <c r="B12" s="32">
        <f t="shared" si="0"/>
        <v>3.5</v>
      </c>
      <c r="C12" s="8">
        <v>3</v>
      </c>
      <c r="D12" s="33">
        <v>5</v>
      </c>
      <c r="E12" s="8">
        <v>2</v>
      </c>
      <c r="F12" s="33">
        <v>4</v>
      </c>
    </row>
    <row r="13" spans="1:6" x14ac:dyDescent="0.2">
      <c r="A13" s="35" t="s">
        <v>3</v>
      </c>
      <c r="B13" s="32">
        <f t="shared" si="0"/>
        <v>4.5</v>
      </c>
      <c r="C13" s="8">
        <v>5</v>
      </c>
      <c r="D13" s="33">
        <v>5</v>
      </c>
      <c r="E13" s="8">
        <v>5</v>
      </c>
      <c r="F13" s="33">
        <v>3</v>
      </c>
    </row>
    <row r="14" spans="1:6" ht="15.75" customHeight="1" x14ac:dyDescent="0.2">
      <c r="A14" s="34" t="s">
        <v>50</v>
      </c>
      <c r="B14" s="32">
        <f t="shared" si="0"/>
        <v>1.25</v>
      </c>
      <c r="C14" s="8">
        <v>2</v>
      </c>
      <c r="D14" s="33">
        <v>1</v>
      </c>
      <c r="E14" s="8">
        <v>1</v>
      </c>
      <c r="F14" s="33">
        <v>1</v>
      </c>
    </row>
    <row r="15" spans="1:6" ht="24.75" customHeight="1" x14ac:dyDescent="0.2">
      <c r="A15" s="34" t="s">
        <v>51</v>
      </c>
      <c r="B15" s="32">
        <f t="shared" si="0"/>
        <v>4.25</v>
      </c>
      <c r="C15" s="8">
        <v>4</v>
      </c>
      <c r="D15" s="33">
        <v>5</v>
      </c>
      <c r="E15" s="8">
        <v>4</v>
      </c>
      <c r="F15" s="33">
        <v>4</v>
      </c>
    </row>
    <row r="16" spans="1:6" x14ac:dyDescent="0.2">
      <c r="D16" s="36"/>
      <c r="E16" s="5"/>
      <c r="F16" s="36"/>
    </row>
    <row r="17" spans="1:6" x14ac:dyDescent="0.2">
      <c r="A17" s="2" t="s">
        <v>0</v>
      </c>
      <c r="B17" s="2" t="s">
        <v>66</v>
      </c>
      <c r="C17" s="6" t="s">
        <v>73</v>
      </c>
      <c r="D17" s="6" t="s">
        <v>74</v>
      </c>
      <c r="E17" s="6" t="s">
        <v>75</v>
      </c>
      <c r="F17" s="6" t="s">
        <v>76</v>
      </c>
    </row>
    <row r="18" spans="1:6" x14ac:dyDescent="0.2">
      <c r="A18" s="37" t="s">
        <v>11</v>
      </c>
      <c r="B18" s="38"/>
      <c r="C18" s="39"/>
      <c r="D18" s="40"/>
      <c r="E18" s="39"/>
      <c r="F18" s="40"/>
    </row>
    <row r="19" spans="1:6" ht="17" x14ac:dyDescent="0.2">
      <c r="A19" s="31" t="s">
        <v>67</v>
      </c>
      <c r="B19" s="32">
        <f t="shared" ref="B19:B25" si="1">AVERAGE(C19:F19)</f>
        <v>4.5</v>
      </c>
      <c r="C19" s="8">
        <v>5</v>
      </c>
      <c r="D19" s="33">
        <v>5</v>
      </c>
      <c r="E19" s="8">
        <v>3</v>
      </c>
      <c r="F19" s="33">
        <v>5</v>
      </c>
    </row>
    <row r="20" spans="1:6" ht="17" x14ac:dyDescent="0.2">
      <c r="A20" s="31" t="s">
        <v>48</v>
      </c>
      <c r="B20" s="32">
        <f t="shared" si="1"/>
        <v>4.25</v>
      </c>
      <c r="C20" s="8">
        <v>4</v>
      </c>
      <c r="D20" s="33">
        <v>4</v>
      </c>
      <c r="E20" s="8">
        <v>5</v>
      </c>
      <c r="F20" s="33">
        <v>4</v>
      </c>
    </row>
    <row r="21" spans="1:6" ht="17" x14ac:dyDescent="0.2">
      <c r="A21" s="31" t="s">
        <v>68</v>
      </c>
      <c r="B21" s="32">
        <f t="shared" si="1"/>
        <v>3.5</v>
      </c>
      <c r="C21" s="8">
        <v>2</v>
      </c>
      <c r="D21" s="33">
        <v>5</v>
      </c>
      <c r="E21" s="8">
        <v>4</v>
      </c>
      <c r="F21" s="33">
        <v>3</v>
      </c>
    </row>
    <row r="22" spans="1:6" x14ac:dyDescent="0.2">
      <c r="A22" s="34" t="s">
        <v>69</v>
      </c>
      <c r="B22" s="32">
        <f t="shared" si="1"/>
        <v>4.25</v>
      </c>
      <c r="C22" s="8">
        <v>5</v>
      </c>
      <c r="D22" s="33">
        <v>5</v>
      </c>
      <c r="E22" s="8">
        <v>4</v>
      </c>
      <c r="F22" s="33">
        <v>3</v>
      </c>
    </row>
    <row r="23" spans="1:6" x14ac:dyDescent="0.2">
      <c r="A23" s="35" t="s">
        <v>3</v>
      </c>
      <c r="B23" s="32">
        <f t="shared" si="1"/>
        <v>4.5</v>
      </c>
      <c r="C23" s="8">
        <v>4</v>
      </c>
      <c r="D23" s="33">
        <v>5</v>
      </c>
      <c r="E23" s="8">
        <v>5</v>
      </c>
      <c r="F23" s="33">
        <v>4</v>
      </c>
    </row>
    <row r="24" spans="1:6" x14ac:dyDescent="0.2">
      <c r="A24" s="34" t="s">
        <v>50</v>
      </c>
      <c r="B24" s="32">
        <f t="shared" si="1"/>
        <v>1.25</v>
      </c>
      <c r="C24" s="8">
        <v>2</v>
      </c>
      <c r="D24" s="33">
        <v>1</v>
      </c>
      <c r="E24" s="8">
        <v>1</v>
      </c>
      <c r="F24" s="33">
        <v>1</v>
      </c>
    </row>
    <row r="25" spans="1:6" x14ac:dyDescent="0.2">
      <c r="A25" s="34" t="s">
        <v>51</v>
      </c>
      <c r="B25" s="32">
        <f t="shared" si="1"/>
        <v>3.75</v>
      </c>
      <c r="C25" s="8">
        <v>2</v>
      </c>
      <c r="D25" s="33">
        <v>5</v>
      </c>
      <c r="E25" s="8">
        <v>4</v>
      </c>
      <c r="F25" s="33">
        <v>4</v>
      </c>
    </row>
    <row r="26" spans="1:6" x14ac:dyDescent="0.2">
      <c r="D26" s="36"/>
      <c r="E26" s="5"/>
      <c r="F26" s="36"/>
    </row>
    <row r="27" spans="1:6" x14ac:dyDescent="0.2">
      <c r="D27" s="36"/>
      <c r="E27" s="5"/>
      <c r="F27" s="36"/>
    </row>
    <row r="28" spans="1:6" x14ac:dyDescent="0.2">
      <c r="A28" s="2" t="s">
        <v>0</v>
      </c>
      <c r="B28" s="2" t="s">
        <v>66</v>
      </c>
      <c r="C28" s="6" t="s">
        <v>73</v>
      </c>
      <c r="D28" s="6" t="s">
        <v>74</v>
      </c>
      <c r="E28" s="6" t="s">
        <v>75</v>
      </c>
      <c r="F28" s="6" t="s">
        <v>76</v>
      </c>
    </row>
    <row r="29" spans="1:6" x14ac:dyDescent="0.2">
      <c r="A29" s="37" t="s">
        <v>26</v>
      </c>
      <c r="B29" s="38"/>
      <c r="C29" s="39"/>
      <c r="D29" s="40"/>
      <c r="E29" s="39"/>
      <c r="F29" s="40"/>
    </row>
    <row r="30" spans="1:6" ht="17" x14ac:dyDescent="0.2">
      <c r="A30" s="31" t="s">
        <v>67</v>
      </c>
      <c r="B30" s="32">
        <f t="shared" ref="B30:B36" si="2">AVERAGE(C30:F30)</f>
        <v>1.25</v>
      </c>
      <c r="C30" s="8">
        <v>2</v>
      </c>
      <c r="D30" s="33">
        <v>1</v>
      </c>
      <c r="E30" s="8">
        <v>1</v>
      </c>
      <c r="F30" s="33">
        <v>1</v>
      </c>
    </row>
    <row r="31" spans="1:6" ht="17" x14ac:dyDescent="0.2">
      <c r="A31" s="31" t="s">
        <v>48</v>
      </c>
      <c r="B31" s="32">
        <f t="shared" si="2"/>
        <v>1.75</v>
      </c>
      <c r="C31" s="8">
        <v>2</v>
      </c>
      <c r="D31" s="33">
        <v>1</v>
      </c>
      <c r="E31" s="8">
        <v>2</v>
      </c>
      <c r="F31" s="33">
        <v>2</v>
      </c>
    </row>
    <row r="32" spans="1:6" ht="17" x14ac:dyDescent="0.2">
      <c r="A32" s="31" t="s">
        <v>68</v>
      </c>
      <c r="B32" s="32">
        <f t="shared" si="2"/>
        <v>4</v>
      </c>
      <c r="C32" s="8">
        <v>3</v>
      </c>
      <c r="D32" s="33">
        <v>5</v>
      </c>
      <c r="E32" s="8">
        <v>3</v>
      </c>
      <c r="F32" s="33">
        <v>5</v>
      </c>
    </row>
    <row r="33" spans="1:6" x14ac:dyDescent="0.2">
      <c r="A33" s="34" t="s">
        <v>69</v>
      </c>
      <c r="B33" s="32">
        <f t="shared" si="2"/>
        <v>4.5</v>
      </c>
      <c r="C33" s="8">
        <v>5</v>
      </c>
      <c r="D33" s="33">
        <v>5</v>
      </c>
      <c r="E33" s="8">
        <v>4</v>
      </c>
      <c r="F33" s="33">
        <v>4</v>
      </c>
    </row>
    <row r="34" spans="1:6" x14ac:dyDescent="0.2">
      <c r="A34" s="35" t="s">
        <v>3</v>
      </c>
      <c r="B34" s="32">
        <f t="shared" si="2"/>
        <v>4.75</v>
      </c>
      <c r="C34" s="8">
        <v>5</v>
      </c>
      <c r="D34" s="33">
        <v>5</v>
      </c>
      <c r="E34" s="8">
        <v>5</v>
      </c>
      <c r="F34" s="33">
        <v>4</v>
      </c>
    </row>
    <row r="35" spans="1:6" x14ac:dyDescent="0.2">
      <c r="A35" s="34" t="s">
        <v>50</v>
      </c>
      <c r="B35" s="32">
        <f t="shared" si="2"/>
        <v>4.75</v>
      </c>
      <c r="C35" s="8">
        <v>5</v>
      </c>
      <c r="D35" s="33">
        <v>5</v>
      </c>
      <c r="E35" s="8">
        <v>4</v>
      </c>
      <c r="F35" s="33">
        <v>5</v>
      </c>
    </row>
    <row r="36" spans="1:6" x14ac:dyDescent="0.2">
      <c r="A36" s="34" t="s">
        <v>51</v>
      </c>
      <c r="B36" s="32">
        <f t="shared" si="2"/>
        <v>4.25</v>
      </c>
      <c r="C36" s="8">
        <v>4</v>
      </c>
      <c r="D36" s="33">
        <v>5</v>
      </c>
      <c r="E36" s="8">
        <v>4</v>
      </c>
      <c r="F36" s="33">
        <v>4</v>
      </c>
    </row>
    <row r="37" spans="1:6" x14ac:dyDescent="0.2">
      <c r="D37" s="36"/>
      <c r="E37" s="5"/>
      <c r="F37" s="36"/>
    </row>
    <row r="38" spans="1:6" ht="26" x14ac:dyDescent="0.3">
      <c r="A38" s="9" t="s">
        <v>12</v>
      </c>
      <c r="B38" s="9"/>
      <c r="D38" s="36"/>
      <c r="E38" s="5"/>
      <c r="F38" s="36"/>
    </row>
    <row r="39" spans="1:6" x14ac:dyDescent="0.2">
      <c r="D39" s="36"/>
      <c r="E39" s="5"/>
      <c r="F39" s="36"/>
    </row>
    <row r="40" spans="1:6" x14ac:dyDescent="0.2">
      <c r="A40" s="2" t="s">
        <v>0</v>
      </c>
      <c r="B40" s="2" t="s">
        <v>66</v>
      </c>
      <c r="C40" s="6" t="s">
        <v>73</v>
      </c>
      <c r="D40" s="6" t="s">
        <v>74</v>
      </c>
      <c r="E40" s="6" t="s">
        <v>75</v>
      </c>
      <c r="F40" s="6" t="s">
        <v>76</v>
      </c>
    </row>
    <row r="41" spans="1:6" x14ac:dyDescent="0.2">
      <c r="A41" s="37" t="s">
        <v>13</v>
      </c>
      <c r="B41" s="38"/>
      <c r="C41" s="39"/>
      <c r="D41" s="40"/>
      <c r="E41" s="39"/>
      <c r="F41" s="40"/>
    </row>
    <row r="42" spans="1:6" ht="17" x14ac:dyDescent="0.2">
      <c r="A42" s="31" t="s">
        <v>67</v>
      </c>
      <c r="B42" s="32">
        <f t="shared" ref="B42:B48" si="3">AVERAGE(C42:F42)</f>
        <v>3</v>
      </c>
      <c r="C42" s="8">
        <v>4</v>
      </c>
      <c r="D42" s="33">
        <v>2</v>
      </c>
      <c r="E42" s="8">
        <v>3</v>
      </c>
      <c r="F42" s="33">
        <v>3</v>
      </c>
    </row>
    <row r="43" spans="1:6" ht="17" x14ac:dyDescent="0.2">
      <c r="A43" s="31" t="s">
        <v>48</v>
      </c>
      <c r="B43" s="32">
        <f t="shared" si="3"/>
        <v>3.75</v>
      </c>
      <c r="C43" s="8">
        <v>3</v>
      </c>
      <c r="D43" s="33">
        <v>2</v>
      </c>
      <c r="E43" s="8">
        <v>5</v>
      </c>
      <c r="F43" s="33">
        <v>5</v>
      </c>
    </row>
    <row r="44" spans="1:6" ht="17" x14ac:dyDescent="0.2">
      <c r="A44" s="31" t="s">
        <v>68</v>
      </c>
      <c r="B44" s="32">
        <f t="shared" si="3"/>
        <v>4</v>
      </c>
      <c r="C44" s="8">
        <v>4</v>
      </c>
      <c r="D44" s="33">
        <v>5</v>
      </c>
      <c r="E44" s="8">
        <v>4</v>
      </c>
      <c r="F44" s="33">
        <v>3</v>
      </c>
    </row>
    <row r="45" spans="1:6" x14ac:dyDescent="0.2">
      <c r="A45" s="34" t="s">
        <v>69</v>
      </c>
      <c r="B45" s="32">
        <f t="shared" si="3"/>
        <v>4.75</v>
      </c>
      <c r="C45" s="8">
        <v>5</v>
      </c>
      <c r="D45" s="33">
        <v>5</v>
      </c>
      <c r="E45" s="8">
        <v>4</v>
      </c>
      <c r="F45" s="33">
        <v>5</v>
      </c>
    </row>
    <row r="46" spans="1:6" x14ac:dyDescent="0.2">
      <c r="A46" s="35" t="s">
        <v>3</v>
      </c>
      <c r="B46" s="32">
        <f t="shared" si="3"/>
        <v>5</v>
      </c>
      <c r="C46" s="8">
        <v>5</v>
      </c>
      <c r="D46" s="33">
        <v>5</v>
      </c>
      <c r="E46" s="8">
        <v>5</v>
      </c>
      <c r="F46" s="33">
        <v>5</v>
      </c>
    </row>
    <row r="47" spans="1:6" x14ac:dyDescent="0.2">
      <c r="A47" s="34" t="s">
        <v>50</v>
      </c>
      <c r="B47" s="32">
        <f t="shared" si="3"/>
        <v>3.25</v>
      </c>
      <c r="C47" s="8">
        <v>3</v>
      </c>
      <c r="D47" s="33">
        <v>5</v>
      </c>
      <c r="E47" s="8">
        <v>2</v>
      </c>
      <c r="F47" s="33">
        <v>3</v>
      </c>
    </row>
    <row r="48" spans="1:6" x14ac:dyDescent="0.2">
      <c r="A48" s="34" t="s">
        <v>51</v>
      </c>
      <c r="B48" s="32">
        <f t="shared" si="3"/>
        <v>4.75</v>
      </c>
      <c r="C48" s="8">
        <v>5</v>
      </c>
      <c r="D48" s="33">
        <v>5</v>
      </c>
      <c r="E48" s="8">
        <v>4</v>
      </c>
      <c r="F48" s="33">
        <v>5</v>
      </c>
    </row>
    <row r="49" spans="1:6" x14ac:dyDescent="0.2">
      <c r="D49" s="36"/>
      <c r="E49" s="5"/>
      <c r="F49" s="36"/>
    </row>
    <row r="50" spans="1:6" x14ac:dyDescent="0.2">
      <c r="D50" s="36"/>
      <c r="E50" s="5"/>
      <c r="F50" s="36"/>
    </row>
    <row r="51" spans="1:6" x14ac:dyDescent="0.2">
      <c r="A51" s="2" t="s">
        <v>0</v>
      </c>
      <c r="B51" s="2" t="s">
        <v>66</v>
      </c>
      <c r="C51" s="6" t="s">
        <v>73</v>
      </c>
      <c r="D51" s="6" t="s">
        <v>74</v>
      </c>
      <c r="E51" s="6" t="s">
        <v>75</v>
      </c>
      <c r="F51" s="6" t="s">
        <v>76</v>
      </c>
    </row>
    <row r="52" spans="1:6" x14ac:dyDescent="0.2">
      <c r="A52" s="37" t="s">
        <v>14</v>
      </c>
      <c r="B52" s="38"/>
      <c r="C52" s="39"/>
      <c r="D52" s="40"/>
      <c r="E52" s="39"/>
      <c r="F52" s="40"/>
    </row>
    <row r="53" spans="1:6" ht="17" x14ac:dyDescent="0.2">
      <c r="A53" s="31" t="s">
        <v>67</v>
      </c>
      <c r="B53" s="32">
        <f t="shared" ref="B53:B59" si="4">AVERAGE(C53:F53)</f>
        <v>4</v>
      </c>
      <c r="C53" s="8">
        <v>5</v>
      </c>
      <c r="D53" s="33">
        <v>4</v>
      </c>
      <c r="E53" s="8">
        <v>3</v>
      </c>
      <c r="F53" s="33">
        <v>4</v>
      </c>
    </row>
    <row r="54" spans="1:6" ht="17" x14ac:dyDescent="0.2">
      <c r="A54" s="31" t="s">
        <v>48</v>
      </c>
      <c r="B54" s="32">
        <f t="shared" si="4"/>
        <v>4</v>
      </c>
      <c r="C54" s="8">
        <v>3</v>
      </c>
      <c r="D54" s="33">
        <v>4</v>
      </c>
      <c r="E54" s="8">
        <v>4</v>
      </c>
      <c r="F54" s="33">
        <v>5</v>
      </c>
    </row>
    <row r="55" spans="1:6" ht="17" x14ac:dyDescent="0.2">
      <c r="A55" s="31" t="s">
        <v>68</v>
      </c>
      <c r="B55" s="32">
        <f t="shared" si="4"/>
        <v>4</v>
      </c>
      <c r="C55" s="8">
        <v>4</v>
      </c>
      <c r="D55" s="33">
        <v>5</v>
      </c>
      <c r="E55" s="8">
        <v>4</v>
      </c>
      <c r="F55" s="33">
        <v>3</v>
      </c>
    </row>
    <row r="56" spans="1:6" x14ac:dyDescent="0.2">
      <c r="A56" s="34" t="s">
        <v>69</v>
      </c>
      <c r="B56" s="32">
        <f t="shared" si="4"/>
        <v>4.5</v>
      </c>
      <c r="C56" s="8">
        <v>5</v>
      </c>
      <c r="D56" s="33">
        <v>5</v>
      </c>
      <c r="E56" s="8">
        <v>4</v>
      </c>
      <c r="F56" s="33">
        <v>4</v>
      </c>
    </row>
    <row r="57" spans="1:6" x14ac:dyDescent="0.2">
      <c r="A57" s="35" t="s">
        <v>3</v>
      </c>
      <c r="B57" s="32">
        <f t="shared" si="4"/>
        <v>5</v>
      </c>
      <c r="C57" s="8">
        <v>5</v>
      </c>
      <c r="D57" s="33">
        <v>5</v>
      </c>
      <c r="E57" s="8">
        <v>5</v>
      </c>
      <c r="F57" s="33">
        <v>5</v>
      </c>
    </row>
    <row r="58" spans="1:6" x14ac:dyDescent="0.2">
      <c r="A58" s="34" t="s">
        <v>50</v>
      </c>
      <c r="B58" s="32">
        <f t="shared" si="4"/>
        <v>3.5</v>
      </c>
      <c r="C58" s="8">
        <v>3</v>
      </c>
      <c r="D58" s="33">
        <v>5</v>
      </c>
      <c r="E58" s="8">
        <v>2</v>
      </c>
      <c r="F58" s="33">
        <v>4</v>
      </c>
    </row>
    <row r="59" spans="1:6" x14ac:dyDescent="0.2">
      <c r="A59" s="34" t="s">
        <v>51</v>
      </c>
      <c r="B59" s="32">
        <f t="shared" si="4"/>
        <v>4.5</v>
      </c>
      <c r="C59" s="8">
        <v>4</v>
      </c>
      <c r="D59" s="33">
        <v>5</v>
      </c>
      <c r="E59" s="8">
        <v>4</v>
      </c>
      <c r="F59" s="33">
        <v>5</v>
      </c>
    </row>
    <row r="60" spans="1:6" x14ac:dyDescent="0.2">
      <c r="D60" s="36"/>
      <c r="E60" s="5"/>
      <c r="F60" s="36"/>
    </row>
    <row r="61" spans="1:6" x14ac:dyDescent="0.2">
      <c r="A61" s="2" t="s">
        <v>0</v>
      </c>
      <c r="B61" s="2" t="s">
        <v>66</v>
      </c>
      <c r="C61" s="6" t="s">
        <v>73</v>
      </c>
      <c r="D61" s="6" t="s">
        <v>74</v>
      </c>
      <c r="E61" s="6" t="s">
        <v>75</v>
      </c>
      <c r="F61" s="6" t="s">
        <v>76</v>
      </c>
    </row>
    <row r="62" spans="1:6" x14ac:dyDescent="0.2">
      <c r="A62" s="37" t="s">
        <v>5</v>
      </c>
      <c r="B62" s="38"/>
      <c r="C62" s="39"/>
      <c r="D62" s="40"/>
      <c r="E62" s="39"/>
      <c r="F62" s="40"/>
    </row>
    <row r="63" spans="1:6" ht="17" x14ac:dyDescent="0.2">
      <c r="A63" s="31" t="s">
        <v>67</v>
      </c>
      <c r="B63" s="32">
        <f t="shared" ref="B63:B69" si="5">AVERAGE(C63:F63)</f>
        <v>1</v>
      </c>
      <c r="C63" s="8">
        <v>1</v>
      </c>
      <c r="D63" s="33">
        <v>1</v>
      </c>
      <c r="E63" s="8">
        <v>1</v>
      </c>
      <c r="F63" s="33">
        <v>1</v>
      </c>
    </row>
    <row r="64" spans="1:6" ht="17" x14ac:dyDescent="0.2">
      <c r="A64" s="31" t="s">
        <v>48</v>
      </c>
      <c r="B64" s="32">
        <f t="shared" si="5"/>
        <v>1.75</v>
      </c>
      <c r="C64" s="8">
        <v>3</v>
      </c>
      <c r="D64" s="33">
        <v>1</v>
      </c>
      <c r="E64" s="8">
        <v>2</v>
      </c>
      <c r="F64" s="33">
        <v>1</v>
      </c>
    </row>
    <row r="65" spans="1:6" ht="17" x14ac:dyDescent="0.2">
      <c r="A65" s="31" t="s">
        <v>68</v>
      </c>
      <c r="B65" s="32">
        <f t="shared" si="5"/>
        <v>3.75</v>
      </c>
      <c r="C65" s="8">
        <v>2</v>
      </c>
      <c r="D65" s="33">
        <v>5</v>
      </c>
      <c r="E65" s="8">
        <v>3</v>
      </c>
      <c r="F65" s="33">
        <v>5</v>
      </c>
    </row>
    <row r="66" spans="1:6" x14ac:dyDescent="0.2">
      <c r="A66" s="34" t="s">
        <v>69</v>
      </c>
      <c r="B66" s="32">
        <f t="shared" si="5"/>
        <v>4.25</v>
      </c>
      <c r="C66" s="8">
        <v>5</v>
      </c>
      <c r="D66" s="33">
        <v>5</v>
      </c>
      <c r="E66" s="8">
        <v>4</v>
      </c>
      <c r="F66" s="33">
        <v>3</v>
      </c>
    </row>
    <row r="67" spans="1:6" x14ac:dyDescent="0.2">
      <c r="A67" s="35" t="s">
        <v>3</v>
      </c>
      <c r="B67" s="32">
        <f t="shared" si="5"/>
        <v>5</v>
      </c>
      <c r="C67" s="8">
        <v>5</v>
      </c>
      <c r="D67" s="33">
        <v>5</v>
      </c>
      <c r="E67" s="8">
        <v>5</v>
      </c>
      <c r="F67" s="33">
        <v>5</v>
      </c>
    </row>
    <row r="68" spans="1:6" x14ac:dyDescent="0.2">
      <c r="A68" s="34" t="s">
        <v>50</v>
      </c>
      <c r="B68" s="32">
        <f t="shared" si="5"/>
        <v>4</v>
      </c>
      <c r="C68" s="8">
        <v>5</v>
      </c>
      <c r="D68" s="33">
        <v>5</v>
      </c>
      <c r="E68" s="8">
        <v>3</v>
      </c>
      <c r="F68" s="33">
        <v>3</v>
      </c>
    </row>
    <row r="69" spans="1:6" x14ac:dyDescent="0.2">
      <c r="A69" s="34" t="s">
        <v>51</v>
      </c>
      <c r="B69" s="32">
        <f t="shared" si="5"/>
        <v>4.25</v>
      </c>
      <c r="C69" s="8">
        <v>3</v>
      </c>
      <c r="D69" s="33">
        <v>5</v>
      </c>
      <c r="E69" s="8">
        <v>4</v>
      </c>
      <c r="F69" s="33">
        <v>5</v>
      </c>
    </row>
    <row r="70" spans="1:6" x14ac:dyDescent="0.2">
      <c r="D70" s="36"/>
      <c r="E70" s="5"/>
      <c r="F70" s="36"/>
    </row>
    <row r="71" spans="1:6" x14ac:dyDescent="0.2">
      <c r="A71" s="2" t="s">
        <v>0</v>
      </c>
      <c r="B71" s="2" t="s">
        <v>66</v>
      </c>
      <c r="C71" s="6" t="s">
        <v>73</v>
      </c>
      <c r="D71" s="6" t="s">
        <v>74</v>
      </c>
      <c r="E71" s="6" t="s">
        <v>75</v>
      </c>
      <c r="F71" s="6" t="s">
        <v>76</v>
      </c>
    </row>
    <row r="72" spans="1:6" x14ac:dyDescent="0.2">
      <c r="A72" s="37" t="s">
        <v>15</v>
      </c>
      <c r="B72" s="38"/>
      <c r="C72" s="39"/>
      <c r="D72" s="40"/>
      <c r="E72" s="39"/>
      <c r="F72" s="40"/>
    </row>
    <row r="73" spans="1:6" ht="17" x14ac:dyDescent="0.2">
      <c r="A73" s="31" t="s">
        <v>67</v>
      </c>
      <c r="B73" s="32">
        <f t="shared" ref="B73:B79" si="6">AVERAGE(C73:F73)</f>
        <v>4.5</v>
      </c>
      <c r="C73" s="8">
        <v>4</v>
      </c>
      <c r="D73" s="33">
        <v>5</v>
      </c>
      <c r="E73" s="8">
        <v>4</v>
      </c>
      <c r="F73" s="33">
        <v>5</v>
      </c>
    </row>
    <row r="74" spans="1:6" ht="17" x14ac:dyDescent="0.2">
      <c r="A74" s="31" t="s">
        <v>48</v>
      </c>
      <c r="B74" s="32">
        <f t="shared" si="6"/>
        <v>4.75</v>
      </c>
      <c r="C74" s="8">
        <v>4</v>
      </c>
      <c r="D74" s="33">
        <v>5</v>
      </c>
      <c r="E74" s="8">
        <v>5</v>
      </c>
      <c r="F74" s="33">
        <v>5</v>
      </c>
    </row>
    <row r="75" spans="1:6" ht="17" x14ac:dyDescent="0.2">
      <c r="A75" s="31" t="s">
        <v>68</v>
      </c>
      <c r="B75" s="32">
        <f t="shared" si="6"/>
        <v>4.5</v>
      </c>
      <c r="C75" s="8">
        <v>4</v>
      </c>
      <c r="D75" s="33">
        <v>5</v>
      </c>
      <c r="E75" s="8">
        <v>4</v>
      </c>
      <c r="F75" s="33">
        <v>5</v>
      </c>
    </row>
    <row r="76" spans="1:6" x14ac:dyDescent="0.2">
      <c r="A76" s="34" t="s">
        <v>69</v>
      </c>
      <c r="B76" s="32">
        <f t="shared" si="6"/>
        <v>3.75</v>
      </c>
      <c r="C76" s="8">
        <v>3</v>
      </c>
      <c r="D76" s="33">
        <v>5</v>
      </c>
      <c r="E76" s="8">
        <v>4</v>
      </c>
      <c r="F76" s="33">
        <v>3</v>
      </c>
    </row>
    <row r="77" spans="1:6" x14ac:dyDescent="0.2">
      <c r="A77" s="35" t="s">
        <v>3</v>
      </c>
      <c r="B77" s="32">
        <f t="shared" si="6"/>
        <v>4.25</v>
      </c>
      <c r="C77" s="8">
        <v>4</v>
      </c>
      <c r="D77" s="33">
        <v>5</v>
      </c>
      <c r="E77" s="8">
        <v>5</v>
      </c>
      <c r="F77" s="33">
        <v>3</v>
      </c>
    </row>
    <row r="78" spans="1:6" x14ac:dyDescent="0.2">
      <c r="A78" s="34" t="s">
        <v>50</v>
      </c>
      <c r="B78" s="32">
        <f t="shared" si="6"/>
        <v>3.25</v>
      </c>
      <c r="C78" s="8">
        <v>2</v>
      </c>
      <c r="D78" s="33">
        <v>5</v>
      </c>
      <c r="E78" s="8">
        <v>3</v>
      </c>
      <c r="F78" s="33">
        <v>3</v>
      </c>
    </row>
    <row r="79" spans="1:6" x14ac:dyDescent="0.2">
      <c r="A79" s="34" t="s">
        <v>51</v>
      </c>
      <c r="B79" s="32">
        <f t="shared" si="6"/>
        <v>4</v>
      </c>
      <c r="C79" s="8">
        <v>3</v>
      </c>
      <c r="D79" s="33">
        <v>5</v>
      </c>
      <c r="E79" s="8">
        <v>4</v>
      </c>
      <c r="F79" s="33">
        <v>4</v>
      </c>
    </row>
    <row r="80" spans="1:6" x14ac:dyDescent="0.2">
      <c r="D80" s="36"/>
      <c r="E80" s="5"/>
      <c r="F80" s="36"/>
    </row>
    <row r="81" spans="1:6" x14ac:dyDescent="0.2">
      <c r="A81" s="2" t="s">
        <v>0</v>
      </c>
      <c r="B81" s="2" t="s">
        <v>66</v>
      </c>
      <c r="C81" s="6" t="s">
        <v>73</v>
      </c>
      <c r="D81" s="6" t="s">
        <v>74</v>
      </c>
      <c r="E81" s="6" t="s">
        <v>75</v>
      </c>
      <c r="F81" s="6" t="s">
        <v>76</v>
      </c>
    </row>
    <row r="82" spans="1:6" x14ac:dyDescent="0.2">
      <c r="A82" s="37" t="s">
        <v>70</v>
      </c>
      <c r="B82" s="38"/>
      <c r="C82" s="39"/>
      <c r="D82" s="40"/>
      <c r="E82" s="39"/>
      <c r="F82" s="40"/>
    </row>
    <row r="83" spans="1:6" ht="17" x14ac:dyDescent="0.2">
      <c r="A83" s="31" t="s">
        <v>47</v>
      </c>
      <c r="B83" s="32">
        <f t="shared" ref="B83:B90" si="7">AVERAGE(C83:F83)</f>
        <v>4.5</v>
      </c>
      <c r="C83" s="8">
        <v>5</v>
      </c>
      <c r="D83" s="33">
        <v>5</v>
      </c>
      <c r="E83" s="8">
        <v>4</v>
      </c>
      <c r="F83" s="33">
        <v>4</v>
      </c>
    </row>
    <row r="84" spans="1:6" ht="17" x14ac:dyDescent="0.2">
      <c r="A84" s="31" t="s">
        <v>48</v>
      </c>
      <c r="B84" s="32">
        <f t="shared" si="7"/>
        <v>4.25</v>
      </c>
      <c r="C84" s="8">
        <v>3</v>
      </c>
      <c r="D84" s="33">
        <v>5</v>
      </c>
      <c r="E84" s="8">
        <v>5</v>
      </c>
      <c r="F84" s="33">
        <v>4</v>
      </c>
    </row>
    <row r="85" spans="1:6" ht="17" x14ac:dyDescent="0.2">
      <c r="A85" s="31" t="s">
        <v>60</v>
      </c>
      <c r="B85" s="32">
        <f t="shared" si="7"/>
        <v>4.5</v>
      </c>
      <c r="C85" s="8">
        <v>4</v>
      </c>
      <c r="D85" s="33">
        <v>5</v>
      </c>
      <c r="E85" s="8">
        <v>4</v>
      </c>
      <c r="F85" s="33">
        <v>5</v>
      </c>
    </row>
    <row r="86" spans="1:6" ht="51" x14ac:dyDescent="0.2">
      <c r="A86" s="41" t="s">
        <v>49</v>
      </c>
      <c r="B86" s="32">
        <f t="shared" si="7"/>
        <v>5</v>
      </c>
      <c r="C86" s="8">
        <v>5</v>
      </c>
      <c r="D86" s="33">
        <v>5</v>
      </c>
      <c r="E86" s="8">
        <v>5</v>
      </c>
      <c r="F86" s="33">
        <v>5</v>
      </c>
    </row>
    <row r="87" spans="1:6" ht="24.75" customHeight="1" x14ac:dyDescent="0.2">
      <c r="A87" s="34" t="s">
        <v>50</v>
      </c>
      <c r="B87" s="32">
        <f t="shared" si="7"/>
        <v>3.75</v>
      </c>
      <c r="C87" s="8">
        <v>2</v>
      </c>
      <c r="D87" s="33">
        <v>5</v>
      </c>
      <c r="E87" s="8">
        <v>3</v>
      </c>
      <c r="F87" s="33">
        <v>5</v>
      </c>
    </row>
    <row r="88" spans="1:6" ht="22.5" customHeight="1" x14ac:dyDescent="0.2">
      <c r="A88" s="34" t="s">
        <v>51</v>
      </c>
      <c r="B88" s="32">
        <f t="shared" si="7"/>
        <v>4.5</v>
      </c>
      <c r="C88" s="8">
        <v>5</v>
      </c>
      <c r="D88" s="33">
        <v>5</v>
      </c>
      <c r="E88" s="8">
        <v>4</v>
      </c>
      <c r="F88" s="33">
        <v>4</v>
      </c>
    </row>
    <row r="89" spans="1:6" ht="19.5" customHeight="1" x14ac:dyDescent="0.2">
      <c r="A89" s="34" t="s">
        <v>52</v>
      </c>
      <c r="B89" s="32">
        <f t="shared" si="7"/>
        <v>2</v>
      </c>
      <c r="C89" s="8">
        <v>2</v>
      </c>
      <c r="D89" s="33">
        <v>1</v>
      </c>
      <c r="E89" s="8">
        <v>2</v>
      </c>
      <c r="F89" s="33">
        <v>3</v>
      </c>
    </row>
    <row r="90" spans="1:6" ht="37.5" customHeight="1" x14ac:dyDescent="0.2">
      <c r="A90" s="41" t="s">
        <v>53</v>
      </c>
      <c r="B90" s="32">
        <f t="shared" si="7"/>
        <v>2.75</v>
      </c>
      <c r="C90" s="26">
        <v>4</v>
      </c>
      <c r="D90" s="42">
        <v>5</v>
      </c>
      <c r="E90" s="26">
        <v>1</v>
      </c>
      <c r="F90" s="42">
        <v>1</v>
      </c>
    </row>
    <row r="94" spans="1:6" x14ac:dyDescent="0.2">
      <c r="A94" s="10" t="s">
        <v>71</v>
      </c>
      <c r="B94" s="10"/>
    </row>
  </sheetData>
  <sheetProtection algorithmName="SHA-512" hashValue="xHQ9w3reBbobIOsIjrPyA8JLC/q7WXvWYA9vjnKA1fp6g+TNosdK4oSI43gbklFtbZMyp/UH2gHrr8nwj+WQTw==" saltValue="aZnKAsfiW7MOzsXcqCOQPg==" spinCount="100000" sheet="1" objects="1" scenarios="1"/>
  <mergeCells count="1">
    <mergeCell ref="A5:C5"/>
  </mergeCells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CAE96-CDC6-5144-ABF0-60E7BE7DB471}">
  <dimension ref="A3:F49"/>
  <sheetViews>
    <sheetView topLeftCell="A33" zoomScaleNormal="100" zoomScalePageLayoutView="120" workbookViewId="0">
      <selection activeCell="A5" sqref="A5"/>
    </sheetView>
  </sheetViews>
  <sheetFormatPr baseColWidth="10" defaultColWidth="11" defaultRowHeight="16" x14ac:dyDescent="0.2"/>
  <cols>
    <col min="1" max="1" width="60.83203125" customWidth="1"/>
    <col min="2" max="2" width="22" style="5" customWidth="1"/>
    <col min="3" max="3" width="18.1640625" customWidth="1"/>
    <col min="4" max="4" width="17.33203125" customWidth="1"/>
    <col min="5" max="5" width="18" customWidth="1"/>
    <col min="6" max="6" width="17.6640625" customWidth="1"/>
  </cols>
  <sheetData>
    <row r="3" spans="1:6" ht="24" x14ac:dyDescent="0.3">
      <c r="A3" s="47" t="s">
        <v>79</v>
      </c>
      <c r="B3" s="7"/>
    </row>
    <row r="5" spans="1:6" ht="23" customHeight="1" x14ac:dyDescent="0.2">
      <c r="A5" s="46"/>
      <c r="B5" s="57"/>
      <c r="C5" s="58"/>
      <c r="D5" s="57"/>
      <c r="E5" s="58"/>
      <c r="F5" s="59"/>
    </row>
    <row r="6" spans="1:6" ht="24" x14ac:dyDescent="0.3">
      <c r="A6" s="47" t="s">
        <v>9</v>
      </c>
    </row>
    <row r="7" spans="1:6" x14ac:dyDescent="0.2">
      <c r="A7" s="28" t="s">
        <v>10</v>
      </c>
      <c r="B7" s="6" t="s">
        <v>73</v>
      </c>
      <c r="C7" s="6" t="s">
        <v>74</v>
      </c>
      <c r="D7" s="6" t="s">
        <v>75</v>
      </c>
      <c r="E7" s="49" t="s">
        <v>76</v>
      </c>
      <c r="F7" s="51" t="s">
        <v>77</v>
      </c>
    </row>
    <row r="8" spans="1:6" ht="34" x14ac:dyDescent="0.2">
      <c r="A8" s="52" t="s">
        <v>27</v>
      </c>
      <c r="B8" s="53" t="s">
        <v>80</v>
      </c>
      <c r="C8" s="53" t="s">
        <v>80</v>
      </c>
      <c r="D8" s="53" t="s">
        <v>80</v>
      </c>
      <c r="E8" s="54" t="s">
        <v>80</v>
      </c>
      <c r="F8" s="56" t="s">
        <v>81</v>
      </c>
    </row>
    <row r="9" spans="1:6" ht="34" x14ac:dyDescent="0.2">
      <c r="A9" s="31" t="s">
        <v>28</v>
      </c>
      <c r="B9" s="8"/>
      <c r="C9" s="33"/>
      <c r="D9" s="8"/>
      <c r="E9" s="50"/>
      <c r="F9" s="13"/>
    </row>
    <row r="10" spans="1:6" ht="34" x14ac:dyDescent="0.2">
      <c r="A10" s="31" t="s">
        <v>63</v>
      </c>
      <c r="B10" s="8"/>
      <c r="C10" s="33"/>
      <c r="D10" s="8"/>
      <c r="E10" s="50"/>
      <c r="F10" s="13"/>
    </row>
    <row r="11" spans="1:6" x14ac:dyDescent="0.2">
      <c r="C11" s="36"/>
      <c r="D11" s="5"/>
      <c r="E11" s="36"/>
    </row>
    <row r="12" spans="1:6" ht="34" x14ac:dyDescent="0.2">
      <c r="A12" s="48" t="s">
        <v>11</v>
      </c>
      <c r="B12" s="6" t="s">
        <v>73</v>
      </c>
      <c r="C12" s="6" t="s">
        <v>74</v>
      </c>
      <c r="D12" s="6" t="s">
        <v>75</v>
      </c>
      <c r="E12" s="6" t="s">
        <v>76</v>
      </c>
      <c r="F12" s="51" t="s">
        <v>77</v>
      </c>
    </row>
    <row r="13" spans="1:6" ht="34" x14ac:dyDescent="0.2">
      <c r="A13" s="31" t="s">
        <v>29</v>
      </c>
      <c r="B13" s="8"/>
      <c r="C13" s="33"/>
      <c r="D13" s="8"/>
      <c r="E13" s="50"/>
      <c r="F13" s="13"/>
    </row>
    <row r="14" spans="1:6" ht="51" x14ac:dyDescent="0.2">
      <c r="A14" s="52" t="s">
        <v>30</v>
      </c>
      <c r="B14" s="53" t="s">
        <v>80</v>
      </c>
      <c r="C14" s="55"/>
      <c r="D14" s="53" t="s">
        <v>80</v>
      </c>
      <c r="E14" s="54" t="s">
        <v>80</v>
      </c>
      <c r="F14" s="56" t="s">
        <v>81</v>
      </c>
    </row>
    <row r="15" spans="1:6" ht="34" x14ac:dyDescent="0.2">
      <c r="A15" s="31" t="s">
        <v>31</v>
      </c>
      <c r="B15" s="8"/>
      <c r="C15" s="33" t="s">
        <v>80</v>
      </c>
      <c r="D15" s="8"/>
      <c r="E15" s="50"/>
      <c r="F15" s="13"/>
    </row>
    <row r="16" spans="1:6" x14ac:dyDescent="0.2">
      <c r="C16" s="36"/>
      <c r="D16" s="5"/>
      <c r="E16" s="36"/>
    </row>
    <row r="17" spans="1:6" ht="34" x14ac:dyDescent="0.2">
      <c r="A17" s="48" t="s">
        <v>26</v>
      </c>
      <c r="B17" s="6" t="s">
        <v>73</v>
      </c>
      <c r="C17" s="6" t="s">
        <v>74</v>
      </c>
      <c r="D17" s="6" t="s">
        <v>75</v>
      </c>
      <c r="E17" s="6" t="s">
        <v>76</v>
      </c>
      <c r="F17" s="51" t="s">
        <v>77</v>
      </c>
    </row>
    <row r="18" spans="1:6" ht="68" x14ac:dyDescent="0.2">
      <c r="A18" s="52" t="s">
        <v>32</v>
      </c>
      <c r="B18" s="53" t="s">
        <v>80</v>
      </c>
      <c r="C18" s="55"/>
      <c r="D18" s="53" t="s">
        <v>80</v>
      </c>
      <c r="E18" s="55" t="s">
        <v>80</v>
      </c>
      <c r="F18" s="56" t="s">
        <v>81</v>
      </c>
    </row>
    <row r="19" spans="1:6" ht="17" x14ac:dyDescent="0.2">
      <c r="A19" s="31" t="s">
        <v>33</v>
      </c>
      <c r="B19" s="8"/>
      <c r="C19" s="33" t="s">
        <v>80</v>
      </c>
      <c r="D19" s="8"/>
      <c r="E19" s="33"/>
      <c r="F19" s="13"/>
    </row>
    <row r="20" spans="1:6" x14ac:dyDescent="0.2">
      <c r="C20" s="36"/>
      <c r="D20" s="5"/>
      <c r="E20" s="36"/>
    </row>
    <row r="21" spans="1:6" ht="26" x14ac:dyDescent="0.3">
      <c r="A21" s="9" t="s">
        <v>12</v>
      </c>
      <c r="C21" s="36"/>
      <c r="D21" s="5"/>
      <c r="E21" s="36"/>
    </row>
    <row r="22" spans="1:6" hidden="1" x14ac:dyDescent="0.2">
      <c r="C22" s="36"/>
      <c r="D22" s="5"/>
      <c r="E22" s="36"/>
    </row>
    <row r="23" spans="1:6" x14ac:dyDescent="0.2">
      <c r="A23" s="37" t="s">
        <v>13</v>
      </c>
      <c r="B23" s="6" t="s">
        <v>73</v>
      </c>
      <c r="C23" s="6" t="s">
        <v>74</v>
      </c>
      <c r="D23" s="6" t="s">
        <v>75</v>
      </c>
      <c r="E23" s="6" t="s">
        <v>76</v>
      </c>
      <c r="F23" s="51" t="s">
        <v>77</v>
      </c>
    </row>
    <row r="24" spans="1:6" ht="34" x14ac:dyDescent="0.2">
      <c r="A24" s="31" t="s">
        <v>34</v>
      </c>
      <c r="B24" s="8"/>
      <c r="C24" s="33"/>
      <c r="D24" s="8"/>
      <c r="E24" s="33"/>
      <c r="F24" s="13"/>
    </row>
    <row r="25" spans="1:6" ht="17" x14ac:dyDescent="0.2">
      <c r="A25" s="52" t="s">
        <v>35</v>
      </c>
      <c r="B25" s="53" t="s">
        <v>80</v>
      </c>
      <c r="C25" s="53" t="s">
        <v>80</v>
      </c>
      <c r="D25" s="53" t="s">
        <v>80</v>
      </c>
      <c r="E25" s="55" t="s">
        <v>80</v>
      </c>
      <c r="F25" s="56" t="s">
        <v>81</v>
      </c>
    </row>
    <row r="26" spans="1:6" ht="17" x14ac:dyDescent="0.2">
      <c r="A26" s="31" t="s">
        <v>36</v>
      </c>
      <c r="B26" s="8"/>
      <c r="C26" s="33"/>
      <c r="D26" s="8"/>
      <c r="E26" s="50"/>
      <c r="F26" s="13"/>
    </row>
    <row r="27" spans="1:6" x14ac:dyDescent="0.2">
      <c r="C27" s="36"/>
      <c r="D27" s="5"/>
      <c r="E27" s="36"/>
    </row>
    <row r="28" spans="1:6" x14ac:dyDescent="0.2">
      <c r="A28" s="37" t="s">
        <v>14</v>
      </c>
      <c r="B28" s="6" t="s">
        <v>73</v>
      </c>
      <c r="C28" s="6" t="s">
        <v>74</v>
      </c>
      <c r="D28" s="6" t="s">
        <v>75</v>
      </c>
      <c r="E28" s="6" t="s">
        <v>76</v>
      </c>
      <c r="F28" s="51" t="s">
        <v>77</v>
      </c>
    </row>
    <row r="29" spans="1:6" ht="17" x14ac:dyDescent="0.2">
      <c r="A29" s="52" t="s">
        <v>37</v>
      </c>
      <c r="B29" s="53" t="s">
        <v>80</v>
      </c>
      <c r="C29" s="55"/>
      <c r="D29" s="53" t="s">
        <v>80</v>
      </c>
      <c r="E29" s="55" t="s">
        <v>80</v>
      </c>
      <c r="F29" s="56" t="s">
        <v>81</v>
      </c>
    </row>
    <row r="30" spans="1:6" ht="17" x14ac:dyDescent="0.2">
      <c r="A30" s="31" t="s">
        <v>38</v>
      </c>
      <c r="B30" s="8"/>
      <c r="C30" s="8" t="s">
        <v>80</v>
      </c>
      <c r="D30" s="8"/>
      <c r="E30" s="33"/>
      <c r="F30" s="13"/>
    </row>
    <row r="31" spans="1:6" x14ac:dyDescent="0.2">
      <c r="C31" s="36"/>
      <c r="D31" s="5"/>
      <c r="E31" s="36"/>
    </row>
    <row r="32" spans="1:6" x14ac:dyDescent="0.2">
      <c r="A32" s="37" t="s">
        <v>5</v>
      </c>
      <c r="B32" s="6" t="s">
        <v>73</v>
      </c>
      <c r="C32" s="6" t="s">
        <v>74</v>
      </c>
      <c r="D32" s="6" t="s">
        <v>75</v>
      </c>
      <c r="E32" s="6" t="s">
        <v>76</v>
      </c>
      <c r="F32" s="51" t="s">
        <v>77</v>
      </c>
    </row>
    <row r="33" spans="1:6" ht="51" x14ac:dyDescent="0.2">
      <c r="A33" s="31" t="s">
        <v>39</v>
      </c>
      <c r="B33" s="8"/>
      <c r="C33" s="33"/>
      <c r="D33" s="8"/>
      <c r="E33" s="33"/>
      <c r="F33" s="13"/>
    </row>
    <row r="34" spans="1:6" ht="34" x14ac:dyDescent="0.2">
      <c r="A34" s="31" t="s">
        <v>40</v>
      </c>
      <c r="B34" s="8"/>
      <c r="C34" s="33"/>
      <c r="D34" s="8"/>
      <c r="E34" s="33"/>
      <c r="F34" s="13"/>
    </row>
    <row r="35" spans="1:6" ht="34" x14ac:dyDescent="0.2">
      <c r="A35" s="52" t="s">
        <v>41</v>
      </c>
      <c r="B35" s="53" t="s">
        <v>80</v>
      </c>
      <c r="C35" s="53" t="s">
        <v>80</v>
      </c>
      <c r="D35" s="53" t="s">
        <v>80</v>
      </c>
      <c r="E35" s="55" t="s">
        <v>80</v>
      </c>
      <c r="F35" s="56" t="s">
        <v>81</v>
      </c>
    </row>
    <row r="36" spans="1:6" x14ac:dyDescent="0.2">
      <c r="C36" s="36"/>
      <c r="D36" s="5"/>
      <c r="E36" s="36"/>
    </row>
    <row r="37" spans="1:6" x14ac:dyDescent="0.2">
      <c r="A37" s="37" t="s">
        <v>15</v>
      </c>
      <c r="B37" s="6" t="s">
        <v>73</v>
      </c>
      <c r="C37" s="6" t="s">
        <v>74</v>
      </c>
      <c r="D37" s="6" t="s">
        <v>75</v>
      </c>
      <c r="E37" s="6" t="s">
        <v>76</v>
      </c>
      <c r="F37" s="51" t="s">
        <v>77</v>
      </c>
    </row>
    <row r="38" spans="1:6" ht="34" x14ac:dyDescent="0.2">
      <c r="A38" s="31" t="s">
        <v>44</v>
      </c>
      <c r="B38" s="8"/>
      <c r="C38" s="33"/>
      <c r="D38" s="8"/>
      <c r="E38" s="33"/>
      <c r="F38" s="13"/>
    </row>
    <row r="39" spans="1:6" ht="34" x14ac:dyDescent="0.2">
      <c r="A39" s="52" t="s">
        <v>45</v>
      </c>
      <c r="B39" s="53" t="s">
        <v>80</v>
      </c>
      <c r="C39" s="55" t="s">
        <v>80</v>
      </c>
      <c r="D39" s="53" t="s">
        <v>80</v>
      </c>
      <c r="E39" s="55"/>
      <c r="F39" s="56" t="s">
        <v>81</v>
      </c>
    </row>
    <row r="40" spans="1:6" ht="34" x14ac:dyDescent="0.2">
      <c r="A40" s="31" t="s">
        <v>46</v>
      </c>
      <c r="B40" s="8"/>
      <c r="C40" s="33"/>
      <c r="D40" s="8"/>
      <c r="E40" s="33" t="s">
        <v>80</v>
      </c>
      <c r="F40" s="13"/>
    </row>
    <row r="41" spans="1:6" x14ac:dyDescent="0.2">
      <c r="C41" s="36"/>
      <c r="D41" s="5"/>
      <c r="E41" s="36"/>
    </row>
    <row r="42" spans="1:6" x14ac:dyDescent="0.2">
      <c r="A42" s="37" t="s">
        <v>70</v>
      </c>
      <c r="B42" s="6" t="s">
        <v>73</v>
      </c>
      <c r="C42" s="6" t="s">
        <v>74</v>
      </c>
      <c r="D42" s="6" t="s">
        <v>75</v>
      </c>
      <c r="E42" s="6" t="s">
        <v>76</v>
      </c>
      <c r="F42" s="51" t="s">
        <v>77</v>
      </c>
    </row>
    <row r="43" spans="1:6" ht="51" x14ac:dyDescent="0.2">
      <c r="A43" s="31" t="s">
        <v>78</v>
      </c>
      <c r="B43" s="8"/>
      <c r="C43" s="33"/>
      <c r="D43" s="8"/>
      <c r="E43" s="33"/>
      <c r="F43" s="13"/>
    </row>
    <row r="44" spans="1:6" ht="34" x14ac:dyDescent="0.2">
      <c r="A44" s="31" t="s">
        <v>57</v>
      </c>
      <c r="B44" s="8"/>
      <c r="C44" s="33"/>
      <c r="D44" s="8"/>
      <c r="E44" s="33" t="s">
        <v>80</v>
      </c>
      <c r="F44" s="13"/>
    </row>
    <row r="45" spans="1:6" ht="51" x14ac:dyDescent="0.2">
      <c r="A45" s="52" t="s">
        <v>58</v>
      </c>
      <c r="B45" s="53" t="s">
        <v>80</v>
      </c>
      <c r="C45" s="53" t="s">
        <v>80</v>
      </c>
      <c r="D45" s="53" t="s">
        <v>80</v>
      </c>
      <c r="E45" s="55"/>
      <c r="F45" s="56" t="s">
        <v>81</v>
      </c>
    </row>
    <row r="49" spans="1:1" x14ac:dyDescent="0.2">
      <c r="A49" s="10" t="s">
        <v>71</v>
      </c>
    </row>
  </sheetData>
  <sheetProtection algorithmName="SHA-512" hashValue="WCzPIDrQeRio8sKbubURW5UXjwaGcN1Alr2z0lUAhStDwP4uSovR+fV6Vjxr2OidE0isLCM2nAFCBZ2FwulEHA==" saltValue="SgIV2f43A2Yh9cs7AalPvw==" spinCount="100000" sheet="1" objects="1" scenarios="1"/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BF743-6B9B-CB4D-A114-E8763CA35876}">
  <dimension ref="A3:H126"/>
  <sheetViews>
    <sheetView tabSelected="1" zoomScale="88" zoomScaleNormal="88" zoomScalePageLayoutView="120" workbookViewId="0">
      <selection activeCell="H9" sqref="H9"/>
    </sheetView>
  </sheetViews>
  <sheetFormatPr baseColWidth="10" defaultColWidth="11" defaultRowHeight="16" x14ac:dyDescent="0.2"/>
  <cols>
    <col min="1" max="1" width="43.1640625" customWidth="1"/>
    <col min="2" max="2" width="32.83203125" style="5" customWidth="1"/>
    <col min="3" max="3" width="26.6640625" customWidth="1"/>
    <col min="4" max="4" width="25.1640625" customWidth="1"/>
    <col min="5" max="5" width="27" customWidth="1"/>
    <col min="6" max="6" width="21.1640625" customWidth="1"/>
    <col min="7" max="7" width="17.1640625" customWidth="1"/>
    <col min="8" max="8" width="17.6640625" customWidth="1"/>
  </cols>
  <sheetData>
    <row r="3" spans="1:5" ht="21" x14ac:dyDescent="0.25">
      <c r="A3" s="1" t="s">
        <v>19</v>
      </c>
      <c r="B3" s="7"/>
    </row>
    <row r="5" spans="1:5" ht="49" customHeight="1" x14ac:dyDescent="0.2">
      <c r="A5" s="61" t="s">
        <v>18</v>
      </c>
      <c r="B5" s="61"/>
    </row>
    <row r="6" spans="1:5" ht="14" customHeight="1" x14ac:dyDescent="0.2"/>
    <row r="7" spans="1:5" ht="26" x14ac:dyDescent="0.3">
      <c r="A7" s="9" t="s">
        <v>9</v>
      </c>
    </row>
    <row r="8" spans="1:5" ht="23" customHeight="1" x14ac:dyDescent="0.25">
      <c r="A8" s="21" t="s">
        <v>10</v>
      </c>
    </row>
    <row r="9" spans="1:5" ht="102" x14ac:dyDescent="0.2">
      <c r="A9" s="2" t="s">
        <v>0</v>
      </c>
      <c r="B9" s="6" t="s">
        <v>6</v>
      </c>
      <c r="C9" s="18" t="s">
        <v>27</v>
      </c>
      <c r="D9" s="18" t="s">
        <v>28</v>
      </c>
      <c r="E9" s="18" t="s">
        <v>63</v>
      </c>
    </row>
    <row r="10" spans="1:5" ht="17" x14ac:dyDescent="0.2">
      <c r="A10" s="3" t="s">
        <v>16</v>
      </c>
      <c r="B10" s="8">
        <v>4.25</v>
      </c>
      <c r="C10" s="43">
        <v>36</v>
      </c>
      <c r="D10" s="43">
        <v>35</v>
      </c>
      <c r="E10" s="43">
        <v>28</v>
      </c>
    </row>
    <row r="11" spans="1:5" ht="17" x14ac:dyDescent="0.2">
      <c r="A11" s="3" t="s">
        <v>1</v>
      </c>
      <c r="B11" s="8">
        <v>3.5</v>
      </c>
      <c r="C11" s="43">
        <v>36</v>
      </c>
      <c r="D11" s="43">
        <v>34</v>
      </c>
      <c r="E11" s="43">
        <v>26</v>
      </c>
    </row>
    <row r="12" spans="1:5" ht="17" x14ac:dyDescent="0.2">
      <c r="A12" s="3" t="s">
        <v>7</v>
      </c>
      <c r="B12" s="8">
        <v>4.5</v>
      </c>
      <c r="C12" s="43">
        <v>34</v>
      </c>
      <c r="D12" s="43">
        <v>30</v>
      </c>
      <c r="E12" s="43">
        <v>35</v>
      </c>
    </row>
    <row r="13" spans="1:5" x14ac:dyDescent="0.2">
      <c r="A13" s="4" t="s">
        <v>2</v>
      </c>
      <c r="B13" s="8">
        <v>3.5</v>
      </c>
      <c r="C13" s="43">
        <v>34</v>
      </c>
      <c r="D13" s="43">
        <v>31</v>
      </c>
      <c r="E13" s="43">
        <v>32</v>
      </c>
    </row>
    <row r="14" spans="1:5" x14ac:dyDescent="0.2">
      <c r="A14" s="4" t="s">
        <v>3</v>
      </c>
      <c r="B14" s="8">
        <v>4.5</v>
      </c>
      <c r="C14" s="43">
        <v>36</v>
      </c>
      <c r="D14" s="43">
        <v>29</v>
      </c>
      <c r="E14" s="43">
        <v>28</v>
      </c>
    </row>
    <row r="15" spans="1:5" x14ac:dyDescent="0.2">
      <c r="A15" s="4" t="s">
        <v>4</v>
      </c>
      <c r="B15" s="8">
        <v>1.25</v>
      </c>
      <c r="C15" s="43">
        <v>27</v>
      </c>
      <c r="D15" s="43">
        <v>30</v>
      </c>
      <c r="E15" s="43">
        <v>31</v>
      </c>
    </row>
    <row r="16" spans="1:5" ht="34" x14ac:dyDescent="0.2">
      <c r="A16" s="14" t="s">
        <v>8</v>
      </c>
      <c r="B16" s="8">
        <v>4.25</v>
      </c>
      <c r="C16" s="43">
        <v>38</v>
      </c>
      <c r="D16" s="43">
        <v>30</v>
      </c>
      <c r="E16" s="43">
        <v>30</v>
      </c>
    </row>
    <row r="17" spans="1:6" x14ac:dyDescent="0.2">
      <c r="A17" s="15"/>
      <c r="B17" s="17" t="s">
        <v>20</v>
      </c>
      <c r="C17" s="44">
        <v>908.25</v>
      </c>
      <c r="D17" s="44">
        <v>806.75</v>
      </c>
      <c r="E17" s="45">
        <v>771.75</v>
      </c>
    </row>
    <row r="18" spans="1:6" x14ac:dyDescent="0.2">
      <c r="A18" s="15"/>
      <c r="B18" s="16"/>
      <c r="C18" s="45" t="s">
        <v>72</v>
      </c>
      <c r="D18" s="45" t="s">
        <v>72</v>
      </c>
      <c r="E18" s="45" t="s">
        <v>72</v>
      </c>
    </row>
    <row r="19" spans="1:6" x14ac:dyDescent="0.2">
      <c r="A19" s="11"/>
      <c r="B19" s="12"/>
    </row>
    <row r="20" spans="1:6" ht="19" x14ac:dyDescent="0.25">
      <c r="A20" s="21" t="s">
        <v>11</v>
      </c>
    </row>
    <row r="21" spans="1:6" ht="151" customHeight="1" x14ac:dyDescent="0.2">
      <c r="A21" s="2" t="s">
        <v>0</v>
      </c>
      <c r="B21" s="6" t="s">
        <v>6</v>
      </c>
      <c r="C21" s="18" t="s">
        <v>29</v>
      </c>
      <c r="D21" s="18" t="s">
        <v>30</v>
      </c>
      <c r="E21" s="18" t="s">
        <v>31</v>
      </c>
      <c r="F21" s="24"/>
    </row>
    <row r="22" spans="1:6" ht="17" x14ac:dyDescent="0.2">
      <c r="A22" s="3" t="s">
        <v>16</v>
      </c>
      <c r="B22" s="8">
        <v>4.5</v>
      </c>
      <c r="C22" s="43">
        <v>20</v>
      </c>
      <c r="D22" s="43">
        <v>36</v>
      </c>
      <c r="E22" s="43">
        <v>33</v>
      </c>
      <c r="F22" s="11"/>
    </row>
    <row r="23" spans="1:6" ht="17" customHeight="1" x14ac:dyDescent="0.2">
      <c r="A23" s="3" t="s">
        <v>1</v>
      </c>
      <c r="B23" s="8">
        <v>4.25</v>
      </c>
      <c r="C23" s="43">
        <v>15</v>
      </c>
      <c r="D23" s="43">
        <v>34</v>
      </c>
      <c r="E23" s="43">
        <v>29</v>
      </c>
      <c r="F23" s="16"/>
    </row>
    <row r="24" spans="1:6" ht="17" x14ac:dyDescent="0.2">
      <c r="A24" s="3" t="s">
        <v>7</v>
      </c>
      <c r="B24" s="8">
        <v>3.5</v>
      </c>
      <c r="C24" s="43">
        <v>15</v>
      </c>
      <c r="D24" s="43">
        <v>36</v>
      </c>
      <c r="E24" s="43">
        <v>28</v>
      </c>
      <c r="F24" s="16"/>
    </row>
    <row r="25" spans="1:6" x14ac:dyDescent="0.2">
      <c r="A25" s="4" t="s">
        <v>2</v>
      </c>
      <c r="B25" s="8">
        <v>4.25</v>
      </c>
      <c r="C25" s="43">
        <v>24</v>
      </c>
      <c r="D25" s="43">
        <v>32</v>
      </c>
      <c r="E25" s="43">
        <v>33</v>
      </c>
      <c r="F25" s="16"/>
    </row>
    <row r="26" spans="1:6" x14ac:dyDescent="0.2">
      <c r="A26" s="4" t="s">
        <v>3</v>
      </c>
      <c r="B26" s="8">
        <v>4.5</v>
      </c>
      <c r="C26" s="43">
        <v>15</v>
      </c>
      <c r="D26" s="43">
        <v>33</v>
      </c>
      <c r="E26" s="43">
        <v>29</v>
      </c>
      <c r="F26" s="16"/>
    </row>
    <row r="27" spans="1:6" x14ac:dyDescent="0.2">
      <c r="A27" s="4" t="s">
        <v>4</v>
      </c>
      <c r="B27" s="8">
        <v>1.25</v>
      </c>
      <c r="C27" s="43">
        <v>15</v>
      </c>
      <c r="D27" s="43">
        <v>28</v>
      </c>
      <c r="E27" s="43">
        <v>25</v>
      </c>
      <c r="F27" s="11"/>
    </row>
    <row r="28" spans="1:6" ht="34" x14ac:dyDescent="0.2">
      <c r="A28" s="14" t="s">
        <v>8</v>
      </c>
      <c r="B28" s="8">
        <v>3.75</v>
      </c>
      <c r="C28" s="43">
        <v>14</v>
      </c>
      <c r="D28" s="43">
        <v>30</v>
      </c>
      <c r="E28" s="43">
        <v>27</v>
      </c>
      <c r="F28" s="11"/>
    </row>
    <row r="29" spans="1:6" x14ac:dyDescent="0.2">
      <c r="B29" s="17" t="s">
        <v>20</v>
      </c>
      <c r="C29" s="44">
        <v>447</v>
      </c>
      <c r="D29" s="44">
        <v>864.5</v>
      </c>
      <c r="E29" s="45">
        <v>773</v>
      </c>
      <c r="F29" s="20"/>
    </row>
    <row r="30" spans="1:6" x14ac:dyDescent="0.2">
      <c r="B30" s="17"/>
      <c r="C30" s="45" t="s">
        <v>72</v>
      </c>
      <c r="D30" s="45" t="s">
        <v>72</v>
      </c>
      <c r="E30" s="45" t="s">
        <v>72</v>
      </c>
      <c r="F30" s="20"/>
    </row>
    <row r="31" spans="1:6" x14ac:dyDescent="0.2">
      <c r="B31" s="17"/>
      <c r="C31" s="20"/>
      <c r="D31" s="20"/>
      <c r="E31" s="20"/>
      <c r="F31" s="20"/>
    </row>
    <row r="32" spans="1:6" ht="19" x14ac:dyDescent="0.25">
      <c r="A32" s="21" t="s">
        <v>26</v>
      </c>
    </row>
    <row r="33" spans="1:6" ht="187.5" customHeight="1" x14ac:dyDescent="0.2">
      <c r="A33" s="2" t="s">
        <v>0</v>
      </c>
      <c r="B33" s="6" t="s">
        <v>6</v>
      </c>
      <c r="C33" s="18" t="s">
        <v>32</v>
      </c>
      <c r="D33" s="18" t="s">
        <v>33</v>
      </c>
      <c r="E33" s="24"/>
      <c r="F33" s="24"/>
    </row>
    <row r="34" spans="1:6" ht="17" x14ac:dyDescent="0.2">
      <c r="A34" s="3" t="s">
        <v>16</v>
      </c>
      <c r="B34" s="8">
        <v>1.25</v>
      </c>
      <c r="C34" s="43">
        <v>28</v>
      </c>
      <c r="D34" s="43">
        <v>27</v>
      </c>
      <c r="E34" s="11"/>
      <c r="F34" s="11"/>
    </row>
    <row r="35" spans="1:6" ht="17" customHeight="1" x14ac:dyDescent="0.2">
      <c r="A35" s="3" t="s">
        <v>1</v>
      </c>
      <c r="B35" s="8">
        <v>1.75</v>
      </c>
      <c r="C35" s="43">
        <v>24</v>
      </c>
      <c r="D35" s="43">
        <v>23</v>
      </c>
      <c r="E35" s="25"/>
      <c r="F35" s="25"/>
    </row>
    <row r="36" spans="1:6" ht="17" x14ac:dyDescent="0.2">
      <c r="A36" s="3" t="s">
        <v>7</v>
      </c>
      <c r="B36" s="8">
        <v>4</v>
      </c>
      <c r="C36" s="43">
        <v>22</v>
      </c>
      <c r="D36" s="43">
        <v>21</v>
      </c>
      <c r="E36" s="25"/>
      <c r="F36" s="25"/>
    </row>
    <row r="37" spans="1:6" x14ac:dyDescent="0.2">
      <c r="A37" s="4" t="s">
        <v>2</v>
      </c>
      <c r="B37" s="8">
        <v>4.5</v>
      </c>
      <c r="C37" s="43">
        <v>27</v>
      </c>
      <c r="D37" s="43">
        <v>27</v>
      </c>
      <c r="E37" s="25"/>
      <c r="F37" s="25"/>
    </row>
    <row r="38" spans="1:6" x14ac:dyDescent="0.2">
      <c r="A38" s="4" t="s">
        <v>3</v>
      </c>
      <c r="B38" s="8">
        <v>4.75</v>
      </c>
      <c r="C38" s="43">
        <v>23</v>
      </c>
      <c r="D38" s="43">
        <v>25</v>
      </c>
      <c r="E38" s="25"/>
      <c r="F38" s="25"/>
    </row>
    <row r="39" spans="1:6" x14ac:dyDescent="0.2">
      <c r="A39" s="4" t="s">
        <v>4</v>
      </c>
      <c r="B39" s="8">
        <v>4.75</v>
      </c>
      <c r="C39" s="43">
        <v>16</v>
      </c>
      <c r="D39" s="43">
        <v>16</v>
      </c>
      <c r="E39" s="11"/>
      <c r="F39" s="11"/>
    </row>
    <row r="40" spans="1:6" ht="34" x14ac:dyDescent="0.2">
      <c r="A40" s="14" t="s">
        <v>8</v>
      </c>
      <c r="B40" s="8">
        <v>4.25</v>
      </c>
      <c r="C40" s="43">
        <v>30</v>
      </c>
      <c r="D40" s="43">
        <v>29</v>
      </c>
      <c r="E40" s="11"/>
      <c r="F40" s="11"/>
    </row>
    <row r="41" spans="1:6" x14ac:dyDescent="0.2">
      <c r="B41" s="17" t="s">
        <v>20</v>
      </c>
      <c r="C41" s="44">
        <v>599.25</v>
      </c>
      <c r="D41" s="45">
        <v>597.5</v>
      </c>
      <c r="E41" s="20"/>
      <c r="F41" s="20"/>
    </row>
    <row r="42" spans="1:6" x14ac:dyDescent="0.2">
      <c r="C42" s="45" t="s">
        <v>72</v>
      </c>
      <c r="D42" s="45" t="s">
        <v>72</v>
      </c>
    </row>
    <row r="44" spans="1:6" ht="26" x14ac:dyDescent="0.3">
      <c r="A44" s="9" t="s">
        <v>12</v>
      </c>
    </row>
    <row r="45" spans="1:6" ht="26" x14ac:dyDescent="0.3">
      <c r="A45" s="9"/>
    </row>
    <row r="46" spans="1:6" ht="19" x14ac:dyDescent="0.25">
      <c r="A46" s="21" t="s">
        <v>13</v>
      </c>
    </row>
    <row r="47" spans="1:6" ht="85" x14ac:dyDescent="0.2">
      <c r="A47" s="2" t="s">
        <v>0</v>
      </c>
      <c r="B47" s="6" t="s">
        <v>6</v>
      </c>
      <c r="C47" s="18" t="s">
        <v>34</v>
      </c>
      <c r="D47" s="18" t="s">
        <v>35</v>
      </c>
      <c r="E47" s="18" t="s">
        <v>36</v>
      </c>
      <c r="F47" s="24"/>
    </row>
    <row r="48" spans="1:6" ht="17" x14ac:dyDescent="0.2">
      <c r="A48" s="3" t="s">
        <v>16</v>
      </c>
      <c r="B48" s="8">
        <v>3</v>
      </c>
      <c r="C48" s="43">
        <v>23</v>
      </c>
      <c r="D48" s="43">
        <v>35</v>
      </c>
      <c r="E48" s="43">
        <v>30</v>
      </c>
      <c r="F48" s="11"/>
    </row>
    <row r="49" spans="1:6" ht="17" customHeight="1" x14ac:dyDescent="0.2">
      <c r="A49" s="3" t="s">
        <v>1</v>
      </c>
      <c r="B49" s="8">
        <v>3.75</v>
      </c>
      <c r="C49" s="43">
        <v>24</v>
      </c>
      <c r="D49" s="43">
        <v>35</v>
      </c>
      <c r="E49" s="43">
        <v>27</v>
      </c>
      <c r="F49" s="25"/>
    </row>
    <row r="50" spans="1:6" ht="17" x14ac:dyDescent="0.2">
      <c r="A50" s="3" t="s">
        <v>7</v>
      </c>
      <c r="B50" s="8">
        <v>4</v>
      </c>
      <c r="C50" s="43">
        <v>22</v>
      </c>
      <c r="D50" s="43">
        <v>35</v>
      </c>
      <c r="E50" s="43">
        <v>27</v>
      </c>
      <c r="F50" s="25"/>
    </row>
    <row r="51" spans="1:6" x14ac:dyDescent="0.2">
      <c r="A51" s="4" t="s">
        <v>2</v>
      </c>
      <c r="B51" s="8">
        <v>4.75</v>
      </c>
      <c r="C51" s="43">
        <v>29</v>
      </c>
      <c r="D51" s="43">
        <v>35</v>
      </c>
      <c r="E51" s="43">
        <v>30</v>
      </c>
      <c r="F51" s="25"/>
    </row>
    <row r="52" spans="1:6" x14ac:dyDescent="0.2">
      <c r="A52" s="4" t="s">
        <v>3</v>
      </c>
      <c r="B52" s="8">
        <v>5</v>
      </c>
      <c r="C52" s="43">
        <v>28</v>
      </c>
      <c r="D52" s="43">
        <v>34</v>
      </c>
      <c r="E52" s="43">
        <v>31</v>
      </c>
      <c r="F52" s="25"/>
    </row>
    <row r="53" spans="1:6" x14ac:dyDescent="0.2">
      <c r="A53" s="4" t="s">
        <v>4</v>
      </c>
      <c r="B53" s="8">
        <v>3.25</v>
      </c>
      <c r="C53" s="43">
        <v>33</v>
      </c>
      <c r="D53" s="43">
        <v>34</v>
      </c>
      <c r="E53" s="43">
        <v>33</v>
      </c>
      <c r="F53" s="11"/>
    </row>
    <row r="54" spans="1:6" ht="34" x14ac:dyDescent="0.2">
      <c r="A54" s="14" t="s">
        <v>8</v>
      </c>
      <c r="B54" s="8">
        <v>4.75</v>
      </c>
      <c r="C54" s="43">
        <v>34</v>
      </c>
      <c r="D54" s="43">
        <v>35</v>
      </c>
      <c r="E54" s="43">
        <v>33</v>
      </c>
      <c r="F54" s="11"/>
    </row>
    <row r="55" spans="1:6" x14ac:dyDescent="0.2">
      <c r="A55" s="22"/>
      <c r="B55" s="17" t="s">
        <v>20</v>
      </c>
      <c r="C55" s="44">
        <v>793.5</v>
      </c>
      <c r="D55" s="44">
        <v>989.25</v>
      </c>
      <c r="E55" s="45">
        <v>860.75</v>
      </c>
      <c r="F55" s="20"/>
    </row>
    <row r="56" spans="1:6" x14ac:dyDescent="0.2">
      <c r="A56" s="22"/>
      <c r="B56" s="16"/>
      <c r="C56" s="45" t="s">
        <v>72</v>
      </c>
      <c r="D56" s="45" t="s">
        <v>72</v>
      </c>
      <c r="E56" s="45" t="s">
        <v>72</v>
      </c>
    </row>
    <row r="57" spans="1:6" x14ac:dyDescent="0.2">
      <c r="A57" s="22"/>
      <c r="B57" s="16"/>
    </row>
    <row r="58" spans="1:6" ht="19" x14ac:dyDescent="0.25">
      <c r="A58" s="21" t="s">
        <v>14</v>
      </c>
    </row>
    <row r="59" spans="1:6" ht="100" customHeight="1" x14ac:dyDescent="0.2">
      <c r="A59" s="2" t="s">
        <v>0</v>
      </c>
      <c r="B59" s="6" t="s">
        <v>6</v>
      </c>
      <c r="C59" s="18" t="s">
        <v>37</v>
      </c>
      <c r="D59" s="18" t="s">
        <v>38</v>
      </c>
      <c r="E59" s="24"/>
      <c r="F59" s="24"/>
    </row>
    <row r="60" spans="1:6" ht="17" x14ac:dyDescent="0.2">
      <c r="A60" s="3" t="s">
        <v>16</v>
      </c>
      <c r="B60" s="8">
        <v>4</v>
      </c>
      <c r="C60" s="43">
        <v>34</v>
      </c>
      <c r="D60" s="43">
        <v>31</v>
      </c>
      <c r="E60" s="11"/>
      <c r="F60" s="11"/>
    </row>
    <row r="61" spans="1:6" ht="17" x14ac:dyDescent="0.2">
      <c r="A61" s="3" t="s">
        <v>1</v>
      </c>
      <c r="B61" s="8">
        <v>4</v>
      </c>
      <c r="C61" s="43">
        <v>33</v>
      </c>
      <c r="D61" s="43">
        <v>30</v>
      </c>
      <c r="E61" s="11"/>
      <c r="F61" s="11"/>
    </row>
    <row r="62" spans="1:6" ht="17" x14ac:dyDescent="0.2">
      <c r="A62" s="3" t="s">
        <v>7</v>
      </c>
      <c r="B62" s="8">
        <v>4</v>
      </c>
      <c r="C62" s="43">
        <v>30</v>
      </c>
      <c r="D62" s="43">
        <v>28</v>
      </c>
      <c r="E62" s="11"/>
      <c r="F62" s="11"/>
    </row>
    <row r="63" spans="1:6" x14ac:dyDescent="0.2">
      <c r="A63" s="4" t="s">
        <v>2</v>
      </c>
      <c r="B63" s="8">
        <v>4.5</v>
      </c>
      <c r="C63" s="43">
        <v>31</v>
      </c>
      <c r="D63" s="43">
        <v>33</v>
      </c>
      <c r="E63" s="11"/>
      <c r="F63" s="11"/>
    </row>
    <row r="64" spans="1:6" x14ac:dyDescent="0.2">
      <c r="A64" s="4" t="s">
        <v>3</v>
      </c>
      <c r="B64" s="8">
        <v>5</v>
      </c>
      <c r="C64" s="43">
        <v>31</v>
      </c>
      <c r="D64" s="43">
        <v>32</v>
      </c>
      <c r="E64" s="11"/>
      <c r="F64" s="11"/>
    </row>
    <row r="65" spans="1:6" x14ac:dyDescent="0.2">
      <c r="A65" s="4" t="s">
        <v>4</v>
      </c>
      <c r="B65" s="8">
        <v>3.5</v>
      </c>
      <c r="C65" s="43">
        <v>26</v>
      </c>
      <c r="D65" s="43">
        <v>27</v>
      </c>
      <c r="E65" s="11"/>
      <c r="F65" s="11"/>
    </row>
    <row r="66" spans="1:6" ht="34" x14ac:dyDescent="0.2">
      <c r="A66" s="14" t="s">
        <v>8</v>
      </c>
      <c r="B66" s="8">
        <v>4.5</v>
      </c>
      <c r="C66" s="43">
        <v>31</v>
      </c>
      <c r="D66" s="43">
        <v>34</v>
      </c>
      <c r="E66" s="11"/>
      <c r="F66" s="11"/>
    </row>
    <row r="67" spans="1:6" x14ac:dyDescent="0.2">
      <c r="A67" s="22"/>
      <c r="B67" s="17" t="s">
        <v>20</v>
      </c>
      <c r="C67" s="44">
        <f>C60*$B60+C61*$B61+C62*$B62+C63*$B63+$B64*C64+$B65*C65+$B66*C66</f>
        <v>913</v>
      </c>
      <c r="D67" s="45">
        <f>D60*$B60+D61*$B61+D62*$B62+D63*$B63+$B64*D64+$B65*D65+$B66*D66</f>
        <v>912</v>
      </c>
      <c r="E67" s="20"/>
      <c r="F67" s="20"/>
    </row>
    <row r="68" spans="1:6" x14ac:dyDescent="0.2">
      <c r="A68" s="22"/>
      <c r="B68" s="16"/>
      <c r="C68" s="45" t="s">
        <v>72</v>
      </c>
      <c r="D68" s="45" t="s">
        <v>72</v>
      </c>
    </row>
    <row r="69" spans="1:6" x14ac:dyDescent="0.2">
      <c r="A69" s="22"/>
      <c r="B69" s="16"/>
    </row>
    <row r="70" spans="1:6" ht="19" x14ac:dyDescent="0.25">
      <c r="A70" s="21" t="s">
        <v>5</v>
      </c>
    </row>
    <row r="71" spans="1:6" ht="136" x14ac:dyDescent="0.2">
      <c r="A71" s="2" t="s">
        <v>0</v>
      </c>
      <c r="B71" s="6" t="s">
        <v>6</v>
      </c>
      <c r="C71" s="18" t="s">
        <v>39</v>
      </c>
      <c r="D71" s="18" t="s">
        <v>40</v>
      </c>
      <c r="E71" s="18" t="s">
        <v>41</v>
      </c>
    </row>
    <row r="72" spans="1:6" ht="17" x14ac:dyDescent="0.2">
      <c r="A72" s="3" t="s">
        <v>16</v>
      </c>
      <c r="B72" s="8">
        <v>1</v>
      </c>
      <c r="C72" s="43">
        <v>27</v>
      </c>
      <c r="D72" s="43">
        <v>28</v>
      </c>
      <c r="E72" s="43">
        <v>28</v>
      </c>
    </row>
    <row r="73" spans="1:6" ht="17" x14ac:dyDescent="0.2">
      <c r="A73" s="3" t="s">
        <v>1</v>
      </c>
      <c r="B73" s="8">
        <v>1.75</v>
      </c>
      <c r="C73" s="43">
        <v>18</v>
      </c>
      <c r="D73" s="43">
        <v>20</v>
      </c>
      <c r="E73" s="43">
        <v>21</v>
      </c>
    </row>
    <row r="74" spans="1:6" ht="17" x14ac:dyDescent="0.2">
      <c r="A74" s="3" t="s">
        <v>7</v>
      </c>
      <c r="B74" s="8">
        <v>3.75</v>
      </c>
      <c r="C74" s="43">
        <v>24</v>
      </c>
      <c r="D74" s="43">
        <v>26</v>
      </c>
      <c r="E74" s="43">
        <v>31</v>
      </c>
    </row>
    <row r="75" spans="1:6" x14ac:dyDescent="0.2">
      <c r="A75" s="4" t="s">
        <v>2</v>
      </c>
      <c r="B75" s="8">
        <v>4.25</v>
      </c>
      <c r="C75" s="43">
        <v>28</v>
      </c>
      <c r="D75" s="43">
        <v>31</v>
      </c>
      <c r="E75" s="43">
        <v>33</v>
      </c>
    </row>
    <row r="76" spans="1:6" x14ac:dyDescent="0.2">
      <c r="A76" s="4" t="s">
        <v>3</v>
      </c>
      <c r="B76" s="8">
        <v>5</v>
      </c>
      <c r="C76" s="43">
        <v>26</v>
      </c>
      <c r="D76" s="43">
        <v>27</v>
      </c>
      <c r="E76" s="43">
        <v>32</v>
      </c>
    </row>
    <row r="77" spans="1:6" x14ac:dyDescent="0.2">
      <c r="A77" s="4" t="s">
        <v>4</v>
      </c>
      <c r="B77" s="8">
        <v>4</v>
      </c>
      <c r="C77" s="43">
        <v>25</v>
      </c>
      <c r="D77" s="43">
        <v>23</v>
      </c>
      <c r="E77" s="43">
        <v>27</v>
      </c>
    </row>
    <row r="78" spans="1:6" ht="34" x14ac:dyDescent="0.2">
      <c r="A78" s="14" t="s">
        <v>8</v>
      </c>
      <c r="B78" s="8">
        <v>4.25</v>
      </c>
      <c r="C78" s="43">
        <v>35</v>
      </c>
      <c r="D78" s="43">
        <v>33</v>
      </c>
      <c r="E78" s="43">
        <v>34</v>
      </c>
    </row>
    <row r="79" spans="1:6" x14ac:dyDescent="0.2">
      <c r="A79" s="22"/>
      <c r="B79" s="17" t="s">
        <v>20</v>
      </c>
      <c r="C79" s="44">
        <v>646.25</v>
      </c>
      <c r="D79" s="44">
        <v>659.5</v>
      </c>
      <c r="E79" s="45">
        <v>733.75</v>
      </c>
    </row>
    <row r="80" spans="1:6" x14ac:dyDescent="0.2">
      <c r="A80" s="22"/>
      <c r="B80" s="17"/>
      <c r="C80" s="45" t="s">
        <v>72</v>
      </c>
      <c r="D80" s="45" t="s">
        <v>72</v>
      </c>
      <c r="E80" s="45" t="s">
        <v>72</v>
      </c>
    </row>
    <row r="81" spans="1:8" x14ac:dyDescent="0.2">
      <c r="A81" s="22"/>
      <c r="B81" s="17"/>
      <c r="C81" s="20"/>
      <c r="D81" s="20"/>
      <c r="E81" s="20"/>
    </row>
    <row r="82" spans="1:8" ht="19" x14ac:dyDescent="0.25">
      <c r="A82" s="21" t="s">
        <v>42</v>
      </c>
    </row>
    <row r="83" spans="1:8" ht="34" x14ac:dyDescent="0.2">
      <c r="A83" s="2" t="s">
        <v>0</v>
      </c>
      <c r="B83" s="6" t="s">
        <v>6</v>
      </c>
      <c r="C83" s="18" t="s">
        <v>43</v>
      </c>
      <c r="D83" s="18"/>
      <c r="E83" s="18"/>
      <c r="F83" s="18"/>
    </row>
    <row r="84" spans="1:8" ht="17" x14ac:dyDescent="0.2">
      <c r="A84" s="3" t="s">
        <v>16</v>
      </c>
      <c r="B84" s="8"/>
      <c r="C84" s="13"/>
      <c r="D84" s="13"/>
      <c r="E84" s="13"/>
      <c r="F84" s="13"/>
    </row>
    <row r="85" spans="1:8" ht="17" customHeight="1" x14ac:dyDescent="0.2">
      <c r="A85" s="3" t="s">
        <v>1</v>
      </c>
      <c r="B85" s="8"/>
      <c r="C85" s="62" t="s">
        <v>82</v>
      </c>
      <c r="D85" s="63"/>
      <c r="E85" s="63"/>
      <c r="F85" s="64"/>
    </row>
    <row r="86" spans="1:8" ht="17" x14ac:dyDescent="0.2">
      <c r="A86" s="3" t="s">
        <v>7</v>
      </c>
      <c r="B86" s="8"/>
      <c r="C86" s="65"/>
      <c r="D86" s="66"/>
      <c r="E86" s="66"/>
      <c r="F86" s="67"/>
    </row>
    <row r="87" spans="1:8" x14ac:dyDescent="0.2">
      <c r="A87" s="4" t="s">
        <v>2</v>
      </c>
      <c r="B87" s="8"/>
      <c r="C87" s="65"/>
      <c r="D87" s="66"/>
      <c r="E87" s="66"/>
      <c r="F87" s="67"/>
    </row>
    <row r="88" spans="1:8" x14ac:dyDescent="0.2">
      <c r="A88" s="4" t="s">
        <v>3</v>
      </c>
      <c r="B88" s="8"/>
      <c r="C88" s="68"/>
      <c r="D88" s="69"/>
      <c r="E88" s="69"/>
      <c r="F88" s="70"/>
    </row>
    <row r="89" spans="1:8" x14ac:dyDescent="0.2">
      <c r="A89" s="4" t="s">
        <v>4</v>
      </c>
      <c r="B89" s="8"/>
      <c r="C89" s="13"/>
      <c r="D89" s="13"/>
      <c r="E89" s="13"/>
      <c r="F89" s="13"/>
    </row>
    <row r="90" spans="1:8" ht="34" x14ac:dyDescent="0.2">
      <c r="A90" s="14" t="s">
        <v>8</v>
      </c>
      <c r="B90" s="8"/>
      <c r="C90" s="13"/>
      <c r="D90" s="13"/>
      <c r="E90" s="13"/>
      <c r="F90" s="13"/>
    </row>
    <row r="91" spans="1:8" x14ac:dyDescent="0.2">
      <c r="A91" s="22"/>
      <c r="B91" s="17" t="s">
        <v>20</v>
      </c>
      <c r="C91" s="19" t="e">
        <f>C84*$B84+C85*$B85+C86*$B86+C87*$B87+$B88*C88+$B89*C89+$B90*C90</f>
        <v>#VALUE!</v>
      </c>
      <c r="D91" s="19">
        <f>D84*$B84+D85*$B85+D86*$B86+D87*$B87+$B88*D88+$B89*D89+$B90*D90</f>
        <v>0</v>
      </c>
      <c r="E91" s="19">
        <f>E84*$B84+E85*$B85+E86*$B86+E87*$B87+$B88*E88+$B89*E89+$B90*E90</f>
        <v>0</v>
      </c>
      <c r="F91" s="19">
        <f>F84*$B84+F85*$B85+F86*$B86+F87*$B87+$B88*F88+$B89*F89+$B90*F90</f>
        <v>0</v>
      </c>
    </row>
    <row r="92" spans="1:8" x14ac:dyDescent="0.2">
      <c r="A92" s="22"/>
      <c r="B92" s="17"/>
      <c r="C92" s="20"/>
      <c r="D92" s="20"/>
      <c r="E92" s="20"/>
      <c r="F92" s="20"/>
    </row>
    <row r="93" spans="1:8" x14ac:dyDescent="0.2">
      <c r="A93" s="22"/>
      <c r="B93" s="17"/>
      <c r="C93" s="20"/>
      <c r="D93" s="20"/>
      <c r="E93" s="20"/>
      <c r="F93" s="20"/>
    </row>
    <row r="94" spans="1:8" ht="19" x14ac:dyDescent="0.25">
      <c r="A94" s="21" t="s">
        <v>15</v>
      </c>
      <c r="F94" s="20"/>
      <c r="G94" s="20"/>
      <c r="H94" s="20"/>
    </row>
    <row r="95" spans="1:8" ht="85" x14ac:dyDescent="0.2">
      <c r="A95" s="2" t="s">
        <v>0</v>
      </c>
      <c r="B95" s="6" t="s">
        <v>6</v>
      </c>
      <c r="C95" s="18" t="s">
        <v>44</v>
      </c>
      <c r="D95" s="18" t="s">
        <v>45</v>
      </c>
      <c r="E95" s="18" t="s">
        <v>46</v>
      </c>
      <c r="F95" s="20"/>
      <c r="G95" s="20"/>
      <c r="H95" s="20"/>
    </row>
    <row r="96" spans="1:8" ht="17" x14ac:dyDescent="0.2">
      <c r="A96" s="3" t="s">
        <v>16</v>
      </c>
      <c r="B96" s="8">
        <v>4.5</v>
      </c>
      <c r="C96" s="43">
        <v>29</v>
      </c>
      <c r="D96" s="43">
        <v>33</v>
      </c>
      <c r="E96" s="43">
        <v>34</v>
      </c>
      <c r="F96" s="20"/>
      <c r="G96" s="20"/>
      <c r="H96" s="20"/>
    </row>
    <row r="97" spans="1:8" ht="17" x14ac:dyDescent="0.2">
      <c r="A97" s="3" t="s">
        <v>1</v>
      </c>
      <c r="B97" s="8">
        <v>4.75</v>
      </c>
      <c r="C97" s="43">
        <v>24</v>
      </c>
      <c r="D97" s="43">
        <v>34</v>
      </c>
      <c r="E97" s="43">
        <v>35</v>
      </c>
      <c r="F97" s="20"/>
      <c r="G97" s="20"/>
      <c r="H97" s="20"/>
    </row>
    <row r="98" spans="1:8" ht="17" x14ac:dyDescent="0.2">
      <c r="A98" s="3" t="s">
        <v>7</v>
      </c>
      <c r="B98" s="8">
        <v>4.5</v>
      </c>
      <c r="C98" s="43">
        <v>25</v>
      </c>
      <c r="D98" s="43">
        <v>37</v>
      </c>
      <c r="E98" s="43">
        <v>37</v>
      </c>
      <c r="F98" s="20"/>
      <c r="G98" s="20"/>
      <c r="H98" s="20"/>
    </row>
    <row r="99" spans="1:8" x14ac:dyDescent="0.2">
      <c r="A99" s="4" t="s">
        <v>2</v>
      </c>
      <c r="B99" s="8">
        <v>3.75</v>
      </c>
      <c r="C99" s="43">
        <v>32</v>
      </c>
      <c r="D99" s="43">
        <v>35</v>
      </c>
      <c r="E99" s="43">
        <v>35</v>
      </c>
      <c r="F99" s="20"/>
      <c r="G99" s="20"/>
      <c r="H99" s="20"/>
    </row>
    <row r="100" spans="1:8" x14ac:dyDescent="0.2">
      <c r="A100" s="4" t="s">
        <v>3</v>
      </c>
      <c r="B100" s="8">
        <v>4.25</v>
      </c>
      <c r="C100" s="43">
        <v>28</v>
      </c>
      <c r="D100" s="43">
        <v>32</v>
      </c>
      <c r="E100" s="43">
        <v>33</v>
      </c>
      <c r="F100" s="20"/>
      <c r="G100" s="20"/>
      <c r="H100" s="20"/>
    </row>
    <row r="101" spans="1:8" x14ac:dyDescent="0.2">
      <c r="A101" s="4" t="s">
        <v>4</v>
      </c>
      <c r="B101" s="8">
        <v>3.25</v>
      </c>
      <c r="C101" s="43">
        <v>29</v>
      </c>
      <c r="D101" s="43">
        <v>33</v>
      </c>
      <c r="E101" s="43">
        <v>28</v>
      </c>
      <c r="F101" s="20"/>
      <c r="G101" s="20"/>
      <c r="H101" s="20"/>
    </row>
    <row r="102" spans="1:8" ht="34" x14ac:dyDescent="0.2">
      <c r="A102" s="14" t="s">
        <v>8</v>
      </c>
      <c r="B102" s="8">
        <v>4</v>
      </c>
      <c r="C102" s="43">
        <v>28</v>
      </c>
      <c r="D102" s="43">
        <v>36</v>
      </c>
      <c r="E102" s="43">
        <v>36</v>
      </c>
      <c r="F102" s="20"/>
      <c r="G102" s="20"/>
      <c r="H102" s="20"/>
    </row>
    <row r="103" spans="1:8" x14ac:dyDescent="0.2">
      <c r="A103" s="22"/>
      <c r="B103" s="17" t="s">
        <v>20</v>
      </c>
      <c r="C103" s="44">
        <v>802.25</v>
      </c>
      <c r="D103" s="44">
        <v>995</v>
      </c>
      <c r="E103" s="45">
        <v>992.25</v>
      </c>
      <c r="F103" s="20"/>
      <c r="G103" s="20"/>
      <c r="H103" s="20"/>
    </row>
    <row r="104" spans="1:8" x14ac:dyDescent="0.2">
      <c r="A104" s="22"/>
      <c r="B104" s="17"/>
      <c r="C104" s="45" t="s">
        <v>72</v>
      </c>
      <c r="D104" s="45" t="s">
        <v>72</v>
      </c>
      <c r="E104" s="45" t="s">
        <v>72</v>
      </c>
      <c r="F104" s="20"/>
      <c r="G104" s="20"/>
      <c r="H104" s="20"/>
    </row>
    <row r="105" spans="1:8" x14ac:dyDescent="0.2">
      <c r="A105" s="22"/>
      <c r="B105" s="16"/>
      <c r="F105" s="20"/>
      <c r="G105" s="20"/>
      <c r="H105" s="20"/>
    </row>
    <row r="106" spans="1:8" ht="19" x14ac:dyDescent="0.25">
      <c r="A106" s="21" t="s">
        <v>54</v>
      </c>
    </row>
    <row r="107" spans="1:8" ht="187" x14ac:dyDescent="0.2">
      <c r="A107" s="2" t="s">
        <v>0</v>
      </c>
      <c r="B107" s="6" t="s">
        <v>6</v>
      </c>
      <c r="C107" s="18" t="s">
        <v>55</v>
      </c>
      <c r="D107" s="18" t="s">
        <v>56</v>
      </c>
      <c r="E107" s="18" t="s">
        <v>57</v>
      </c>
      <c r="F107" s="18" t="s">
        <v>58</v>
      </c>
      <c r="G107" s="23" t="s">
        <v>59</v>
      </c>
      <c r="H107" s="23" t="s">
        <v>61</v>
      </c>
    </row>
    <row r="108" spans="1:8" ht="17" x14ac:dyDescent="0.2">
      <c r="A108" s="3" t="s">
        <v>47</v>
      </c>
      <c r="B108" s="8">
        <v>4.5</v>
      </c>
      <c r="C108" s="43">
        <v>34</v>
      </c>
      <c r="D108" s="43">
        <v>32</v>
      </c>
      <c r="E108" s="43">
        <v>35</v>
      </c>
      <c r="F108" s="43">
        <v>32</v>
      </c>
      <c r="G108" s="43">
        <v>37</v>
      </c>
      <c r="H108" s="43">
        <v>26</v>
      </c>
    </row>
    <row r="109" spans="1:8" ht="17" customHeight="1" x14ac:dyDescent="0.2">
      <c r="A109" s="3" t="s">
        <v>48</v>
      </c>
      <c r="B109" s="8">
        <v>4.25</v>
      </c>
      <c r="C109" s="43">
        <v>27</v>
      </c>
      <c r="D109" s="43">
        <v>28</v>
      </c>
      <c r="E109" s="43">
        <v>32</v>
      </c>
      <c r="F109" s="43">
        <v>31</v>
      </c>
      <c r="G109" s="43">
        <v>35</v>
      </c>
      <c r="H109" s="43">
        <v>23</v>
      </c>
    </row>
    <row r="110" spans="1:8" ht="17" x14ac:dyDescent="0.2">
      <c r="A110" s="3" t="s">
        <v>60</v>
      </c>
      <c r="B110" s="8">
        <v>4.5</v>
      </c>
      <c r="C110" s="43">
        <v>30</v>
      </c>
      <c r="D110" s="43">
        <v>31</v>
      </c>
      <c r="E110" s="43">
        <v>31</v>
      </c>
      <c r="F110" s="43">
        <v>33</v>
      </c>
      <c r="G110" s="43">
        <v>30</v>
      </c>
      <c r="H110" s="43">
        <v>24</v>
      </c>
    </row>
    <row r="111" spans="1:8" ht="68" x14ac:dyDescent="0.2">
      <c r="A111" s="27" t="s">
        <v>49</v>
      </c>
      <c r="B111" s="8">
        <v>5</v>
      </c>
      <c r="C111" s="43">
        <v>36</v>
      </c>
      <c r="D111" s="43">
        <v>36</v>
      </c>
      <c r="E111" s="43">
        <v>35</v>
      </c>
      <c r="F111" s="43">
        <v>36</v>
      </c>
      <c r="G111" s="43">
        <v>29</v>
      </c>
      <c r="H111" s="43">
        <v>32</v>
      </c>
    </row>
    <row r="112" spans="1:8" ht="34" x14ac:dyDescent="0.2">
      <c r="A112" s="27" t="s">
        <v>50</v>
      </c>
      <c r="B112" s="8">
        <v>3.75</v>
      </c>
      <c r="C112" s="43">
        <v>27</v>
      </c>
      <c r="D112" s="43">
        <v>27</v>
      </c>
      <c r="E112" s="43">
        <v>36</v>
      </c>
      <c r="F112" s="43">
        <v>33</v>
      </c>
      <c r="G112" s="43">
        <v>28</v>
      </c>
      <c r="H112" s="43">
        <v>25</v>
      </c>
    </row>
    <row r="113" spans="1:8" ht="34" x14ac:dyDescent="0.2">
      <c r="A113" s="27" t="s">
        <v>51</v>
      </c>
      <c r="B113" s="8">
        <v>4.5</v>
      </c>
      <c r="C113" s="43">
        <v>30</v>
      </c>
      <c r="D113" s="43">
        <v>31</v>
      </c>
      <c r="E113" s="43">
        <v>32</v>
      </c>
      <c r="F113" s="43">
        <v>33</v>
      </c>
      <c r="G113" s="43">
        <v>27</v>
      </c>
      <c r="H113" s="43">
        <v>28</v>
      </c>
    </row>
    <row r="114" spans="1:8" ht="34" x14ac:dyDescent="0.2">
      <c r="A114" s="27" t="s">
        <v>52</v>
      </c>
      <c r="B114" s="8">
        <v>2</v>
      </c>
      <c r="C114" s="43">
        <v>30</v>
      </c>
      <c r="D114" s="43">
        <v>30</v>
      </c>
      <c r="E114" s="43">
        <v>30</v>
      </c>
      <c r="F114" s="43">
        <v>30</v>
      </c>
      <c r="G114" s="43">
        <v>26</v>
      </c>
      <c r="H114" s="43">
        <v>28</v>
      </c>
    </row>
    <row r="115" spans="1:8" ht="51" x14ac:dyDescent="0.2">
      <c r="A115" s="27" t="s">
        <v>53</v>
      </c>
      <c r="B115" s="26">
        <v>2.75</v>
      </c>
      <c r="C115" s="43">
        <v>32</v>
      </c>
      <c r="D115" s="43">
        <v>31</v>
      </c>
      <c r="E115" s="43">
        <v>34</v>
      </c>
      <c r="F115" s="43">
        <v>36</v>
      </c>
      <c r="G115" s="43">
        <v>27</v>
      </c>
      <c r="H115" s="43">
        <v>29</v>
      </c>
    </row>
    <row r="116" spans="1:8" x14ac:dyDescent="0.2">
      <c r="A116" s="22"/>
      <c r="B116" s="17" t="s">
        <v>20</v>
      </c>
      <c r="C116" s="19">
        <v>967</v>
      </c>
      <c r="D116" s="44">
        <v>968.5</v>
      </c>
      <c r="E116" s="44">
        <v>1040.5</v>
      </c>
      <c r="F116" s="44">
        <v>1035.5</v>
      </c>
      <c r="G116" s="19">
        <v>948</v>
      </c>
      <c r="H116" s="19">
        <v>838.25</v>
      </c>
    </row>
    <row r="117" spans="1:8" x14ac:dyDescent="0.2">
      <c r="A117" s="22"/>
      <c r="B117" s="16"/>
      <c r="D117" s="45" t="s">
        <v>72</v>
      </c>
      <c r="E117" s="45" t="s">
        <v>72</v>
      </c>
      <c r="F117" s="45" t="s">
        <v>72</v>
      </c>
    </row>
    <row r="118" spans="1:8" x14ac:dyDescent="0.2">
      <c r="A118" s="10" t="s">
        <v>17</v>
      </c>
    </row>
    <row r="120" spans="1:8" ht="26" x14ac:dyDescent="0.3">
      <c r="A120" s="9" t="s">
        <v>21</v>
      </c>
    </row>
    <row r="121" spans="1:8" ht="34" x14ac:dyDescent="0.2">
      <c r="A121" s="2" t="s">
        <v>0</v>
      </c>
      <c r="B121" s="6" t="s">
        <v>6</v>
      </c>
      <c r="C121" s="18" t="s">
        <v>62</v>
      </c>
      <c r="D121" s="18"/>
      <c r="E121" s="18"/>
      <c r="F121" s="18"/>
    </row>
    <row r="122" spans="1:8" ht="17" x14ac:dyDescent="0.2">
      <c r="A122" s="3" t="s">
        <v>22</v>
      </c>
      <c r="B122" s="8"/>
      <c r="C122" s="62" t="s">
        <v>82</v>
      </c>
      <c r="D122" s="63"/>
      <c r="E122" s="63"/>
      <c r="F122" s="64"/>
    </row>
    <row r="123" spans="1:8" ht="17" x14ac:dyDescent="0.2">
      <c r="A123" s="3" t="s">
        <v>23</v>
      </c>
      <c r="B123" s="8"/>
      <c r="C123" s="65"/>
      <c r="D123" s="66"/>
      <c r="E123" s="66"/>
      <c r="F123" s="67"/>
    </row>
    <row r="124" spans="1:8" ht="17" x14ac:dyDescent="0.2">
      <c r="A124" s="3" t="s">
        <v>24</v>
      </c>
      <c r="B124" s="8"/>
      <c r="C124" s="65"/>
      <c r="D124" s="66"/>
      <c r="E124" s="66"/>
      <c r="F124" s="67"/>
    </row>
    <row r="125" spans="1:8" x14ac:dyDescent="0.2">
      <c r="A125" s="4" t="s">
        <v>25</v>
      </c>
      <c r="B125" s="8"/>
      <c r="C125" s="68"/>
      <c r="D125" s="69"/>
      <c r="E125" s="69"/>
      <c r="F125" s="70"/>
    </row>
    <row r="126" spans="1:8" x14ac:dyDescent="0.2">
      <c r="B126" s="17" t="s">
        <v>20</v>
      </c>
      <c r="C126" s="19" t="e">
        <f>C122*$B122+C123*$B123+C124*$B124+C125*$B125</f>
        <v>#VALUE!</v>
      </c>
      <c r="D126" s="19">
        <f>D122*$B122+D123*$B123+D124*$B124+D125*$B125</f>
        <v>0</v>
      </c>
      <c r="E126" s="19">
        <f>E122*$B122+E123*$B123+E124*$B124+E125*$B125</f>
        <v>0</v>
      </c>
      <c r="F126" s="19">
        <f>F122*$B122+F123*$B123+F124*$B124+F125*$B125</f>
        <v>0</v>
      </c>
    </row>
  </sheetData>
  <sheetProtection algorithmName="SHA-512" hashValue="VrNADtnnCtyYN4kV3m07erb8GDEdDF7P+kFofU42cuUCOfHJI1BRTFZBUg8D2XXa6uyokvbEefLLrqGP1a14Wg==" saltValue="jNAkHVnhJKh8RdzLkQAH8g==" spinCount="100000" sheet="1" objects="1" scenarios="1"/>
  <mergeCells count="3">
    <mergeCell ref="A5:B5"/>
    <mergeCell ref="C85:F88"/>
    <mergeCell ref="C122:F125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Весовые коэффициенты</vt:lpstr>
      <vt:lpstr>Выбор победителей</vt:lpstr>
      <vt:lpstr>Суммарная оценка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Боровков</dc:creator>
  <cp:lastModifiedBy>Сергей Боровков</cp:lastModifiedBy>
  <dcterms:created xsi:type="dcterms:W3CDTF">2018-01-19T10:06:21Z</dcterms:created>
  <dcterms:modified xsi:type="dcterms:W3CDTF">2020-11-27T11:41:02Z</dcterms:modified>
</cp:coreProperties>
</file>